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defaultThemeVersion="124226"/>
  <xr:revisionPtr revIDLastSave="0" documentId="13_ncr:1_{6272EF1B-6DEC-4FF6-AAA6-9EAF4CDB6C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AR_UGOVORA_20.000+" sheetId="28" r:id="rId1"/>
  </sheets>
  <definedNames>
    <definedName name="_xlnm._FilterDatabase" localSheetId="0" hidden="1">'REGISTAR_UGOVORA_20.000+'!$E$441:$Q$494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8" l="1"/>
  <c r="M15" i="28" s="1"/>
  <c r="N42" i="28"/>
  <c r="M42" i="28" s="1"/>
  <c r="N14" i="28"/>
  <c r="N17" i="28"/>
  <c r="N34" i="28"/>
  <c r="N5" i="28"/>
  <c r="N6" i="28"/>
  <c r="N4" i="28"/>
  <c r="M4" i="28" s="1"/>
  <c r="N43" i="28"/>
  <c r="M43" i="28" s="1"/>
  <c r="N7" i="28"/>
  <c r="N52" i="28"/>
  <c r="N8" i="28"/>
  <c r="N50" i="28"/>
  <c r="N44" i="28"/>
  <c r="N51" i="28"/>
  <c r="N49" i="28"/>
  <c r="N53" i="28"/>
  <c r="N47" i="28"/>
  <c r="M48" i="28"/>
  <c r="N45" i="28"/>
  <c r="N33" i="28"/>
  <c r="N36" i="28"/>
  <c r="N24" i="28"/>
  <c r="N46" i="28"/>
  <c r="N41" i="28"/>
  <c r="N40" i="28"/>
  <c r="N29" i="28"/>
  <c r="N39" i="28"/>
  <c r="N38" i="28"/>
  <c r="N35" i="28"/>
  <c r="N32" i="28"/>
  <c r="N31" i="28"/>
  <c r="M30" i="28"/>
  <c r="N28" i="28"/>
  <c r="N23" i="28"/>
  <c r="N22" i="28"/>
  <c r="N27" i="28"/>
  <c r="N26" i="28"/>
  <c r="N25" i="28"/>
  <c r="M21" i="28"/>
  <c r="N20" i="28"/>
  <c r="N19" i="28"/>
  <c r="N18" i="28"/>
  <c r="N9" i="28"/>
  <c r="N10" i="28"/>
</calcChain>
</file>

<file path=xl/sharedStrings.xml><?xml version="1.0" encoding="utf-8"?>
<sst xmlns="http://schemas.openxmlformats.org/spreadsheetml/2006/main" count="604" uniqueCount="294">
  <si>
    <t>Napomena</t>
  </si>
  <si>
    <t xml:space="preserve">Vrsta postupka nabave </t>
  </si>
  <si>
    <t>Ugovor ili okvirni sporazum</t>
  </si>
  <si>
    <t>0. Osnovni parametar</t>
  </si>
  <si>
    <t>Oznaka ugovora</t>
  </si>
  <si>
    <t>Evidencijski broj nabave</t>
  </si>
  <si>
    <t>Predmet nabave</t>
  </si>
  <si>
    <t>Grupa</t>
  </si>
  <si>
    <t>CPV</t>
  </si>
  <si>
    <t>1. Osnovni podaci o nabavi</t>
  </si>
  <si>
    <t>Naziv i OIB ugovaratelja</t>
  </si>
  <si>
    <t>Ugovor se daje u podugovor</t>
  </si>
  <si>
    <t>2. Podaci o ugovoratelju</t>
  </si>
  <si>
    <t>Datum sklapanja ugovora u pisanom obliku</t>
  </si>
  <si>
    <t>Rok na koji je ugovor sklopljen</t>
  </si>
  <si>
    <t>Iznos bez PDV-a na koji je ugovor sklopljen</t>
  </si>
  <si>
    <t>Iznos PDV-a</t>
  </si>
  <si>
    <t>Ukupni iznos s PDV-om na koji je ugovor sklopljen</t>
  </si>
  <si>
    <t>Financira li se ugovor iz fondova EU?</t>
  </si>
  <si>
    <t>3. Podaci o ugovoru</t>
  </si>
  <si>
    <t>Jednostavna nabava</t>
  </si>
  <si>
    <t>Ugovor</t>
  </si>
  <si>
    <t>Copy Shop servis d.o.o. 16715517659</t>
  </si>
  <si>
    <t>NE</t>
  </si>
  <si>
    <t>Prosinac 2021.</t>
  </si>
  <si>
    <t>Uslužni centar Rijeka d.o.o. 44697400897</t>
  </si>
  <si>
    <t>404-01/21-01/02</t>
  </si>
  <si>
    <t>Pravne usluge</t>
  </si>
  <si>
    <t>22.Veljače 2021.</t>
  </si>
  <si>
    <t>404-01/21-01/03</t>
  </si>
  <si>
    <t>Usluge čišćenja</t>
  </si>
  <si>
    <t>404-01/21-01/04</t>
  </si>
  <si>
    <t>404-01/21-01/08</t>
  </si>
  <si>
    <t>27/21</t>
  </si>
  <si>
    <t>06/21</t>
  </si>
  <si>
    <t>Lječničke usluge - ginekolog</t>
  </si>
  <si>
    <t>Poliklinika Gemini 47320362355</t>
  </si>
  <si>
    <t>24.Veljače 2021.</t>
  </si>
  <si>
    <t>85121200-5</t>
  </si>
  <si>
    <t>404-01/21-01/11</t>
  </si>
  <si>
    <t>404-01/21-01/09</t>
  </si>
  <si>
    <t>404-01/21-01/13</t>
  </si>
  <si>
    <t>Zaštitarske usluge</t>
  </si>
  <si>
    <t>Gard d.o.o. 09006145234</t>
  </si>
  <si>
    <t>15.Veljače 2021.</t>
  </si>
  <si>
    <t>4.950,00 kn mjesečno</t>
  </si>
  <si>
    <t>23/21</t>
  </si>
  <si>
    <t>11.Veljače 2021.</t>
  </si>
  <si>
    <t>404-01/21-01/14</t>
  </si>
  <si>
    <t>35/21</t>
  </si>
  <si>
    <t>90511100-3</t>
  </si>
  <si>
    <t>Skupljanje glomaznog otpada</t>
  </si>
  <si>
    <t>Sekundar usluge d.o.o. Jurdani 71392384822</t>
  </si>
  <si>
    <t>26.Veljače 2021.</t>
  </si>
  <si>
    <t>1.400,00 kn / tona</t>
  </si>
  <si>
    <t>404-01/21-01/12</t>
  </si>
  <si>
    <t>Održavanje informatičke podrške</t>
  </si>
  <si>
    <t>404-01/21-01/01</t>
  </si>
  <si>
    <t>05/21</t>
  </si>
  <si>
    <t>Veterinarske usluge</t>
  </si>
  <si>
    <t>Veterinarska stanica Rijeka d.o.o. 02918144179</t>
  </si>
  <si>
    <t>10.Veljače 2021.</t>
  </si>
  <si>
    <t>Osiguranje imovine</t>
  </si>
  <si>
    <t>24/21</t>
  </si>
  <si>
    <t>404-01/21-01/20</t>
  </si>
  <si>
    <t>79.729.19 kn</t>
  </si>
  <si>
    <t>Wiener Osiguranje d.d.  528484033621</t>
  </si>
  <si>
    <t>Ožujak 2021.</t>
  </si>
  <si>
    <t>404-01/21-01/21</t>
  </si>
  <si>
    <t>07/21</t>
  </si>
  <si>
    <t>Poklon paketi</t>
  </si>
  <si>
    <t>15000000-8</t>
  </si>
  <si>
    <t>Trgovina Krk d.d. 66548420466</t>
  </si>
  <si>
    <t>Sportski pregledi</t>
  </si>
  <si>
    <t>404-01/21-01/22</t>
  </si>
  <si>
    <t>29/21</t>
  </si>
  <si>
    <t>DR. N. Martinović 95123070154</t>
  </si>
  <si>
    <t>19/21</t>
  </si>
  <si>
    <t>71248000-8</t>
  </si>
  <si>
    <t>404-01/21-01/05</t>
  </si>
  <si>
    <t>Mydonia Consulting d.o.o. 87094852295</t>
  </si>
  <si>
    <t>Do kraja projekta</t>
  </si>
  <si>
    <t>DA</t>
  </si>
  <si>
    <t>404-01/21-01/16</t>
  </si>
  <si>
    <t>28/21</t>
  </si>
  <si>
    <t>Stručnjak za upravljanje projektom</t>
  </si>
  <si>
    <t>Dom Zdravlja PGŽ 20043484292</t>
  </si>
  <si>
    <t>Lječničke usluge - kardiolog</t>
  </si>
  <si>
    <t>04/21</t>
  </si>
  <si>
    <t xml:space="preserve">Usluge D.D.D. </t>
  </si>
  <si>
    <t>Dezinsekcija d.o.o. 75145286506</t>
  </si>
  <si>
    <t>29.Ožujka 2021.</t>
  </si>
  <si>
    <t>05.Ožujka 2021.</t>
  </si>
  <si>
    <t>04.Ožujka 2021.</t>
  </si>
  <si>
    <t>22.Ožujka 2021.</t>
  </si>
  <si>
    <t>404-01/21-01/32</t>
  </si>
  <si>
    <t>Energo d.o.o. 99393766301</t>
  </si>
  <si>
    <t>25.Lipnja 2021.</t>
  </si>
  <si>
    <t>34993000-4</t>
  </si>
  <si>
    <t>404-01/21-01/33</t>
  </si>
  <si>
    <t>Proširenje javne rasvjete</t>
  </si>
  <si>
    <t>Izgradnja potpornog zida</t>
  </si>
  <si>
    <t>Dinocop d.o.o. 12459462285</t>
  </si>
  <si>
    <t>45262620-3</t>
  </si>
  <si>
    <t>30.Lipnja 2021.</t>
  </si>
  <si>
    <t>404-01/21-01/34</t>
  </si>
  <si>
    <t>404-01/21-01/25</t>
  </si>
  <si>
    <t>Sanacija zdravstvene stanice</t>
  </si>
  <si>
    <t>15/21</t>
  </si>
  <si>
    <t>G.R.B.. d.o.o. 68915646131</t>
  </si>
  <si>
    <t>11.Lipnja 2021.</t>
  </si>
  <si>
    <t>34/21</t>
  </si>
  <si>
    <t>Izrada PVC prozora</t>
  </si>
  <si>
    <t>Riplast, obrt za pr. trg. i usluge 30509252393</t>
  </si>
  <si>
    <t>14.Travanja 2021.</t>
  </si>
  <si>
    <t>404-01/21-01/23</t>
  </si>
  <si>
    <t>404-01/21-01/31</t>
  </si>
  <si>
    <t>Sanacija međukatne konstrukcije</t>
  </si>
  <si>
    <t>26/21</t>
  </si>
  <si>
    <t>Građevinar Cindrić d.o.o. 62383484368</t>
  </si>
  <si>
    <t>29.Travnja 2021.</t>
  </si>
  <si>
    <t>52/21</t>
  </si>
  <si>
    <t>Geodetske usluge</t>
  </si>
  <si>
    <t>71355000-1</t>
  </si>
  <si>
    <t>GEO 51 d.o.o. 07288707472</t>
  </si>
  <si>
    <t>15.Lipnja 2021.</t>
  </si>
  <si>
    <t>404-01/21-01/27</t>
  </si>
  <si>
    <t>Održavanje horizontalne signalizacije</t>
  </si>
  <si>
    <t>45233221-4</t>
  </si>
  <si>
    <t>AUTO ŠKOLA "PRACTIC" 54392333201</t>
  </si>
  <si>
    <t>06.Srpnja 2021.</t>
  </si>
  <si>
    <t>404-01/21-01/28</t>
  </si>
  <si>
    <t>46/21</t>
  </si>
  <si>
    <t>45112400-9</t>
  </si>
  <si>
    <t>Izgradnja upojnih bunara</t>
  </si>
  <si>
    <t>ZR Zidar  65435430481</t>
  </si>
  <si>
    <t>Rujan 2021.</t>
  </si>
  <si>
    <t>05.Srpnja 2021.</t>
  </si>
  <si>
    <t>Kolovoz 2021.</t>
  </si>
  <si>
    <t>Lipanj 2021.</t>
  </si>
  <si>
    <t>Kolovoz/Rujan 2021.</t>
  </si>
  <si>
    <t>Travanj 2021.</t>
  </si>
  <si>
    <t>404-01/21-01/36</t>
  </si>
  <si>
    <t>45/21</t>
  </si>
  <si>
    <t>45262620-2</t>
  </si>
  <si>
    <t>Pograd d.o.o. 79234715247</t>
  </si>
  <si>
    <t>12.Srpnja 2021.</t>
  </si>
  <si>
    <t>55/21</t>
  </si>
  <si>
    <t>71242000-6</t>
  </si>
  <si>
    <t>Glavni projekt DV "Čavlić"</t>
  </si>
  <si>
    <t>Prag d.o.o. 92192094115</t>
  </si>
  <si>
    <t>23.Kolovoza 2021.</t>
  </si>
  <si>
    <t>Studeni 2021.</t>
  </si>
  <si>
    <t>404-01/21-01/37</t>
  </si>
  <si>
    <t>404-01/21-01/43</t>
  </si>
  <si>
    <t>34/21-2</t>
  </si>
  <si>
    <t>Zamjena prozora</t>
  </si>
  <si>
    <t>404-01/21-01/44</t>
  </si>
  <si>
    <t>404-01/21-01/45</t>
  </si>
  <si>
    <t>47/21</t>
  </si>
  <si>
    <t>Plinifikacija Čebuhareve kuće</t>
  </si>
  <si>
    <t>Tehnička radionica d.o.o. 58804548881</t>
  </si>
  <si>
    <t>25.Listopada 2021.</t>
  </si>
  <si>
    <t>14.Listopada 2021.</t>
  </si>
  <si>
    <t>404-01/21-01/46</t>
  </si>
  <si>
    <t>404-01/21-01/19</t>
  </si>
  <si>
    <t>38/21</t>
  </si>
  <si>
    <t>71520000-9</t>
  </si>
  <si>
    <t xml:space="preserve">Stručni nadzor - grijanje Dom kulture </t>
  </si>
  <si>
    <t>Rijekaprojet-Energetika d.o.o. 96541170357</t>
  </si>
  <si>
    <t>09.Lipnja 2021.</t>
  </si>
  <si>
    <t>43/21</t>
  </si>
  <si>
    <t>Glavni projekt - Pod brdo</t>
  </si>
  <si>
    <t>GPZ d.d. 01788637246</t>
  </si>
  <si>
    <t>57/21</t>
  </si>
  <si>
    <t>39/21</t>
  </si>
  <si>
    <t>40/21</t>
  </si>
  <si>
    <t>01/21</t>
  </si>
  <si>
    <t>Najam 2 multifunkcionalna printera</t>
  </si>
  <si>
    <t>Betnoski temelji za el. Stupove</t>
  </si>
  <si>
    <t>Goran Graditeljstvo d.o.o. 40967760995</t>
  </si>
  <si>
    <t>03.Studenog 2021.</t>
  </si>
  <si>
    <t>Siječanj 2022.</t>
  </si>
  <si>
    <t>Ožujak 2022.</t>
  </si>
  <si>
    <t>404-01/21-01/47</t>
  </si>
  <si>
    <t>03/21</t>
  </si>
  <si>
    <t>Zimska služba</t>
  </si>
  <si>
    <t>90620000-9</t>
  </si>
  <si>
    <t>Mavrinac niskogradnja d.o.o. 41892254344</t>
  </si>
  <si>
    <t>15.Studenog 2021.</t>
  </si>
  <si>
    <t>Okvirni sporazum na dvije godine</t>
  </si>
  <si>
    <t>Travanj 2023.</t>
  </si>
  <si>
    <t>59/21</t>
  </si>
  <si>
    <t>404-01/21-01/50</t>
  </si>
  <si>
    <t>45233141-9</t>
  </si>
  <si>
    <t>13.Prosinac 2021.</t>
  </si>
  <si>
    <t>Veljača 2022.</t>
  </si>
  <si>
    <t>404-01/21-01/24</t>
  </si>
  <si>
    <t>32/21</t>
  </si>
  <si>
    <t>Upravljanje projektom povežimo se baštinom</t>
  </si>
  <si>
    <t>22.Travnja 2021.</t>
  </si>
  <si>
    <t>54/21</t>
  </si>
  <si>
    <t xml:space="preserve">Izvedbeni projekt rekonstrukcije ceste </t>
  </si>
  <si>
    <t>36/21</t>
  </si>
  <si>
    <t>Sanacija spomenika Soboli</t>
  </si>
  <si>
    <t>Citadela d.o.o. 76029272539</t>
  </si>
  <si>
    <t>01.Srpnja 2021.</t>
  </si>
  <si>
    <t>Listopad 2021.</t>
  </si>
  <si>
    <t>404-01/21-01/48</t>
  </si>
  <si>
    <t>404-01/21-01/58</t>
  </si>
  <si>
    <t>60/21</t>
  </si>
  <si>
    <t>Hitni i neophodni radovi u Kaštelu Grobnik</t>
  </si>
  <si>
    <t>06.Prosinac 2021.</t>
  </si>
  <si>
    <t>404-01/21-01/51</t>
  </si>
  <si>
    <t>07/21-2</t>
  </si>
  <si>
    <t>Poklon paketi -Božić</t>
  </si>
  <si>
    <t>15.Prosinac 2021.</t>
  </si>
  <si>
    <t>Metro Casy&amp;Cary d.o.o. 32016445738</t>
  </si>
  <si>
    <t>63/21</t>
  </si>
  <si>
    <t>Sanacija ceste Podopora</t>
  </si>
  <si>
    <t>Asfaltiranje ceste - Gorica</t>
  </si>
  <si>
    <t>45233222-1</t>
  </si>
  <si>
    <t>Zanatska radnja "Zidar" 65435430481</t>
  </si>
  <si>
    <t>404-01/21-01/53</t>
  </si>
  <si>
    <t>66/21</t>
  </si>
  <si>
    <t>RI-DOM do.o. 72980499600</t>
  </si>
  <si>
    <t>23.Veljače 2022.</t>
  </si>
  <si>
    <t>Srpanj 2022.</t>
  </si>
  <si>
    <t>404-01/21-01/63</t>
  </si>
  <si>
    <t>Usluga izrade Berhonji</t>
  </si>
  <si>
    <t>58/21</t>
  </si>
  <si>
    <t>Izgradnja upojnih bunara Grobnik</t>
  </si>
  <si>
    <t>24.Prosinac 2021.</t>
  </si>
  <si>
    <t>404-01/21-01/64</t>
  </si>
  <si>
    <t>18/21</t>
  </si>
  <si>
    <t>Usluge koordinatora zaštite na radu cesta I2</t>
  </si>
  <si>
    <t>31.Siječanj 2022.</t>
  </si>
  <si>
    <t>02/21</t>
  </si>
  <si>
    <t>51/21</t>
  </si>
  <si>
    <t>44/21</t>
  </si>
  <si>
    <t>Glavni projekt izrade fotonaponskog sustava</t>
  </si>
  <si>
    <t>09.Prosinac 2021.</t>
  </si>
  <si>
    <t>404-01/21-01/54</t>
  </si>
  <si>
    <t>65/21</t>
  </si>
  <si>
    <t>09331200-0</t>
  </si>
  <si>
    <t>Best Energy solutions d.o.o. 09683554408</t>
  </si>
  <si>
    <t>404-01/21-01/60</t>
  </si>
  <si>
    <t>62/21</t>
  </si>
  <si>
    <t>Izrada geodetskog elaborata evidentiranja nerazvrstanih cesta</t>
  </si>
  <si>
    <t xml:space="preserve">Odvj. S. Demark i odvj. Društvo Knežević i partneri </t>
  </si>
  <si>
    <t>17/21</t>
  </si>
  <si>
    <t>404-01/21-01/59</t>
  </si>
  <si>
    <t>71521000-6</t>
  </si>
  <si>
    <t>Usluga stručnog nadzora - cesta I2</t>
  </si>
  <si>
    <t>Karloline-Kling d.o.o. 74360083856</t>
  </si>
  <si>
    <t>Prosinac/Siječanj 2022.</t>
  </si>
  <si>
    <t>10/21</t>
  </si>
  <si>
    <t>Dekorativna rasvjeta</t>
  </si>
  <si>
    <t>11/21</t>
  </si>
  <si>
    <t>Tisak glasila "Gmajna"</t>
  </si>
  <si>
    <t>Infoprojekt d.o.o. 47097666873</t>
  </si>
  <si>
    <t>404-01/21-01/26</t>
  </si>
  <si>
    <t>EL-MONT Rijeka 12208469163</t>
  </si>
  <si>
    <t>Knjigovežnica IDA 90950968350</t>
  </si>
  <si>
    <t>402-01/21-01/12</t>
  </si>
  <si>
    <t>14/21</t>
  </si>
  <si>
    <t>Poštanske usluge</t>
  </si>
  <si>
    <t>Hrvatska pošta d.d. 87311810356</t>
  </si>
  <si>
    <t>13.Rujna 2021.</t>
  </si>
  <si>
    <t>12 mjeseci</t>
  </si>
  <si>
    <t>Prema važećem cjeniku</t>
  </si>
  <si>
    <t>21/21</t>
  </si>
  <si>
    <t>Usluge mobilne telefonije</t>
  </si>
  <si>
    <t>usluge fiksne telefonije</t>
  </si>
  <si>
    <t>22/21</t>
  </si>
  <si>
    <t>A1 Hrvatska d.o.o. 29524210204</t>
  </si>
  <si>
    <t>T-Mobile Hrvatska d.o.o. 42551368255</t>
  </si>
  <si>
    <t>404-01/21-01/35</t>
  </si>
  <si>
    <t>53/21</t>
  </si>
  <si>
    <t>Centar za pružanje usluga pomoći starijim osobama</t>
  </si>
  <si>
    <t>Upravitelj Gradnja - održavanje d.o.o. 13039232609</t>
  </si>
  <si>
    <t>26.Srpnja 2021.</t>
  </si>
  <si>
    <t>110 radnih dana</t>
  </si>
  <si>
    <t>404-01/21-01/06</t>
  </si>
  <si>
    <t>404-01/21-01/07</t>
  </si>
  <si>
    <t>Registar ugovora jednostavne nabave - 2021</t>
  </si>
  <si>
    <t>8638,75 kn /mjesečno</t>
  </si>
  <si>
    <t>10.798,44 kn /mjesečno</t>
  </si>
  <si>
    <t>2.159,69 kn / mjesečno</t>
  </si>
  <si>
    <t>Narudžbenice</t>
  </si>
  <si>
    <t>Plin propan butan</t>
  </si>
  <si>
    <t>09123000</t>
  </si>
  <si>
    <t>Gindac d.o.o.</t>
  </si>
  <si>
    <t>13/21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</si>
</sst>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&quot;kn&quot;"/>
    <numFmt numFmtId="165" formatCode="dd/mm/yyyy/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.5"/>
      <color rgb="FF1D2124"/>
      <name val="Arial"/>
      <family val="2"/>
      <charset val="238"/>
    </font>
    <font>
      <sz val="10.5"/>
      <color rgb="FF1D2024"/>
      <name val="Arial"/>
      <family val="2"/>
      <charset val="238"/>
    </font>
    <font>
      <sz val="11"/>
      <color rgb="FF15181C"/>
      <name val="Arial"/>
      <family val="2"/>
      <charset val="238"/>
    </font>
    <font>
      <sz val="11"/>
      <color rgb="FF1A1D1F"/>
      <name val="Arial"/>
      <family val="2"/>
      <charset val="238"/>
    </font>
    <font>
      <sz val="11"/>
      <color rgb="FF474747"/>
      <name val="Arial"/>
      <family val="2"/>
      <charset val="238"/>
    </font>
    <font>
      <sz val="11"/>
      <color rgb="FF1212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16" fillId="0" borderId="0"/>
    <xf numFmtId="0" fontId="1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5" fontId="7" fillId="0" borderId="0" xfId="0" applyNumberFormat="1" applyFont="1" applyAlignment="1">
      <alignment horizontal="center" vertical="center"/>
    </xf>
    <xf numFmtId="0" fontId="8" fillId="0" borderId="0" xfId="0" applyFont="1"/>
    <xf numFmtId="14" fontId="7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1" fillId="0" borderId="0" xfId="6" applyAlignment="1">
      <alignment horizontal="center"/>
    </xf>
    <xf numFmtId="0" fontId="1" fillId="0" borderId="1" xfId="6" applyBorder="1" applyAlignment="1">
      <alignment horizontal="left"/>
    </xf>
    <xf numFmtId="0" fontId="1" fillId="0" borderId="0" xfId="6"/>
    <xf numFmtId="0" fontId="9" fillId="0" borderId="1" xfId="6" applyFont="1" applyBorder="1" applyAlignment="1">
      <alignment horizontal="left"/>
    </xf>
    <xf numFmtId="0" fontId="5" fillId="0" borderId="0" xfId="6" applyFont="1" applyAlignment="1">
      <alignment vertical="center"/>
    </xf>
    <xf numFmtId="0" fontId="1" fillId="0" borderId="0" xfId="6" applyAlignment="1">
      <alignment vertical="center"/>
    </xf>
    <xf numFmtId="0" fontId="10" fillId="0" borderId="0" xfId="6" applyFont="1" applyAlignment="1">
      <alignment vertical="center"/>
    </xf>
    <xf numFmtId="0" fontId="5" fillId="0" borderId="0" xfId="6" applyFont="1"/>
    <xf numFmtId="0" fontId="1" fillId="0" borderId="0" xfId="6" applyAlignment="1">
      <alignment horizontal="left"/>
    </xf>
    <xf numFmtId="0" fontId="1" fillId="0" borderId="0" xfId="0" applyFont="1"/>
    <xf numFmtId="0" fontId="0" fillId="0" borderId="0" xfId="6" applyFont="1" applyAlignment="1">
      <alignment horizontal="center"/>
    </xf>
    <xf numFmtId="165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6" applyFont="1" applyAlignment="1">
      <alignment horizontal="center"/>
    </xf>
    <xf numFmtId="4" fontId="5" fillId="0" borderId="0" xfId="6" applyNumberFormat="1" applyFont="1"/>
    <xf numFmtId="0" fontId="5" fillId="0" borderId="0" xfId="6" applyFont="1" applyAlignment="1">
      <alignment horizontal="center" vertical="center"/>
    </xf>
    <xf numFmtId="4" fontId="5" fillId="0" borderId="0" xfId="6" applyNumberFormat="1" applyFont="1" applyAlignment="1">
      <alignment vertical="center"/>
    </xf>
    <xf numFmtId="0" fontId="19" fillId="0" borderId="0" xfId="6" applyFont="1" applyAlignment="1">
      <alignment horizontal="center"/>
    </xf>
    <xf numFmtId="164" fontId="15" fillId="0" borderId="0" xfId="7" applyNumberFormat="1" applyFont="1" applyAlignment="1">
      <alignment horizontal="right" vertical="center"/>
    </xf>
    <xf numFmtId="164" fontId="19" fillId="0" borderId="0" xfId="7" applyNumberFormat="1" applyFont="1" applyAlignment="1">
      <alignment horizontal="right" vertical="center"/>
    </xf>
    <xf numFmtId="0" fontId="19" fillId="0" borderId="0" xfId="7" applyFont="1"/>
    <xf numFmtId="8" fontId="19" fillId="0" borderId="0" xfId="7" applyNumberFormat="1" applyFont="1" applyAlignment="1">
      <alignment horizontal="right" vertical="center"/>
    </xf>
    <xf numFmtId="4" fontId="19" fillId="0" borderId="0" xfId="7" applyNumberFormat="1" applyFont="1" applyAlignment="1">
      <alignment horizontal="right" vertical="center"/>
    </xf>
    <xf numFmtId="4" fontId="5" fillId="0" borderId="0" xfId="6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6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4" fontId="19" fillId="0" borderId="0" xfId="6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8" fontId="19" fillId="0" borderId="0" xfId="7" applyNumberFormat="1" applyFont="1" applyAlignment="1">
      <alignment horizontal="right" vertical="center" wrapText="1"/>
    </xf>
    <xf numFmtId="4" fontId="5" fillId="0" borderId="0" xfId="6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/>
  </cellXfs>
  <cellStyles count="8">
    <cellStyle name="Normal" xfId="0" builtinId="0"/>
    <cellStyle name="Normal 2" xfId="1" xr:uid="{00000000-0005-0000-0000-000005000000}"/>
    <cellStyle name="Normal 3" xfId="2" xr:uid="{00000000-0005-0000-0000-000006000000}"/>
    <cellStyle name="Normal 3 2" xfId="6" xr:uid="{9DB2CC4E-8D57-44E2-B876-0733D46E4F00}"/>
    <cellStyle name="Normal 4" xfId="3" xr:uid="{00000000-0005-0000-0000-000007000000}"/>
    <cellStyle name="Normal 4 2" xfId="7" xr:uid="{C1341BAF-D7B3-4A24-A7E8-527EB4861E8D}"/>
    <cellStyle name="Normal 5" xfId="4" xr:uid="{06D06E3A-E132-4F6E-90B6-B901828E427D}"/>
    <cellStyle name="Normal 6" xfId="5" xr:uid="{258DEA0A-3030-48F7-8C3D-9A0E9F66F8C6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7DCF-CF4D-415E-B8BD-A84CA0995C9E}">
  <sheetPr>
    <pageSetUpPr fitToPage="1"/>
  </sheetPr>
  <dimension ref="A1:P526"/>
  <sheetViews>
    <sheetView tabSelected="1" zoomScale="90" zoomScaleNormal="90" workbookViewId="0">
      <pane ySplit="3" topLeftCell="A9" activePane="bottomLeft" state="frozen"/>
      <selection pane="bottomLeft" activeCell="H22" sqref="H22"/>
    </sheetView>
  </sheetViews>
  <sheetFormatPr defaultColWidth="9.140625" defaultRowHeight="14.25" x14ac:dyDescent="0.25"/>
  <cols>
    <col min="1" max="1" width="20.28515625" style="14" bestFit="1" customWidth="1"/>
    <col min="2" max="2" width="16.7109375" style="13" customWidth="1"/>
    <col min="3" max="3" width="18.5703125" style="13" customWidth="1"/>
    <col min="4" max="4" width="18.28515625" style="12" customWidth="1"/>
    <col min="5" max="5" width="36.28515625" style="12" bestFit="1" customWidth="1"/>
    <col min="6" max="6" width="9" style="16" customWidth="1"/>
    <col min="7" max="7" width="15.5703125" style="15" customWidth="1"/>
    <col min="8" max="8" width="42.140625" style="12" customWidth="1"/>
    <col min="9" max="9" width="9.140625" style="12"/>
    <col min="10" max="10" width="18.42578125" style="12" bestFit="1" customWidth="1"/>
    <col min="11" max="11" width="19.85546875" style="12" customWidth="1"/>
    <col min="12" max="12" width="21.85546875" style="12" bestFit="1" customWidth="1"/>
    <col min="13" max="13" width="16" style="12" bestFit="1" customWidth="1"/>
    <col min="14" max="14" width="21.85546875" style="12" bestFit="1" customWidth="1"/>
    <col min="15" max="15" width="9.140625" style="12"/>
    <col min="16" max="16" width="12" style="12" customWidth="1"/>
    <col min="17" max="16384" width="9.140625" style="12"/>
  </cols>
  <sheetData>
    <row r="1" spans="1:16" s="1" customFormat="1" ht="27.6" customHeight="1" x14ac:dyDescent="0.25">
      <c r="A1" s="67" t="s">
        <v>285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s="1" customFormat="1" ht="29.45" customHeight="1" x14ac:dyDescent="0.25">
      <c r="A2" s="67" t="s">
        <v>3</v>
      </c>
      <c r="B2" s="67"/>
      <c r="C2" s="67" t="s">
        <v>9</v>
      </c>
      <c r="D2" s="67"/>
      <c r="E2" s="67"/>
      <c r="F2" s="67"/>
      <c r="G2" s="67"/>
      <c r="H2" s="67" t="s">
        <v>12</v>
      </c>
      <c r="I2" s="67"/>
      <c r="J2" s="67" t="s">
        <v>19</v>
      </c>
      <c r="K2" s="67"/>
      <c r="L2" s="67"/>
      <c r="M2" s="67"/>
      <c r="N2" s="67"/>
      <c r="O2" s="67"/>
      <c r="P2" s="33"/>
    </row>
    <row r="3" spans="1:16" s="1" customFormat="1" ht="70.150000000000006" customHeight="1" x14ac:dyDescent="0.25">
      <c r="A3" s="33" t="s">
        <v>1</v>
      </c>
      <c r="B3" s="33" t="s">
        <v>2</v>
      </c>
      <c r="C3" s="33" t="s">
        <v>4</v>
      </c>
      <c r="D3" s="33" t="s">
        <v>5</v>
      </c>
      <c r="E3" s="33" t="s">
        <v>6</v>
      </c>
      <c r="F3" s="34" t="s">
        <v>7</v>
      </c>
      <c r="G3" s="35" t="s">
        <v>8</v>
      </c>
      <c r="H3" s="33" t="s">
        <v>10</v>
      </c>
      <c r="I3" s="33" t="s">
        <v>11</v>
      </c>
      <c r="J3" s="33" t="s">
        <v>13</v>
      </c>
      <c r="K3" s="33" t="s">
        <v>14</v>
      </c>
      <c r="L3" s="33" t="s">
        <v>15</v>
      </c>
      <c r="M3" s="33" t="s">
        <v>16</v>
      </c>
      <c r="N3" s="33" t="s">
        <v>17</v>
      </c>
      <c r="O3" s="33" t="s">
        <v>18</v>
      </c>
      <c r="P3" s="33" t="s">
        <v>0</v>
      </c>
    </row>
    <row r="4" spans="1:16" s="13" customFormat="1" x14ac:dyDescent="0.2">
      <c r="A4" s="13" t="s">
        <v>20</v>
      </c>
      <c r="B4" s="13" t="s">
        <v>21</v>
      </c>
      <c r="C4" s="44" t="s">
        <v>26</v>
      </c>
      <c r="D4" s="36" t="s">
        <v>258</v>
      </c>
      <c r="E4" s="2" t="s">
        <v>259</v>
      </c>
      <c r="F4" s="13" t="s">
        <v>23</v>
      </c>
      <c r="G4" s="13">
        <v>79810000</v>
      </c>
      <c r="H4" s="2" t="s">
        <v>263</v>
      </c>
      <c r="I4" s="13" t="s">
        <v>23</v>
      </c>
      <c r="J4" s="15" t="s">
        <v>182</v>
      </c>
      <c r="K4" s="45" t="s">
        <v>24</v>
      </c>
      <c r="L4" s="16">
        <v>33480</v>
      </c>
      <c r="M4" s="52">
        <f>N4-L4</f>
        <v>8370</v>
      </c>
      <c r="N4" s="38">
        <f>L4*1.25</f>
        <v>41850</v>
      </c>
      <c r="O4" s="13" t="s">
        <v>23</v>
      </c>
    </row>
    <row r="5" spans="1:16" s="13" customFormat="1" x14ac:dyDescent="0.2">
      <c r="A5" s="13" t="s">
        <v>20</v>
      </c>
      <c r="B5" s="13" t="s">
        <v>21</v>
      </c>
      <c r="C5" s="44" t="s">
        <v>283</v>
      </c>
      <c r="D5" s="36" t="s">
        <v>271</v>
      </c>
      <c r="E5" s="2" t="s">
        <v>272</v>
      </c>
      <c r="F5" s="13" t="s">
        <v>23</v>
      </c>
      <c r="G5" s="1">
        <v>64210000</v>
      </c>
      <c r="H5" s="41" t="s">
        <v>276</v>
      </c>
      <c r="I5" s="13" t="s">
        <v>23</v>
      </c>
      <c r="J5" s="15" t="s">
        <v>182</v>
      </c>
      <c r="K5" s="45" t="s">
        <v>24</v>
      </c>
      <c r="L5" s="16">
        <v>31000</v>
      </c>
      <c r="M5" s="52">
        <v>0</v>
      </c>
      <c r="N5" s="38">
        <f t="shared" ref="N5:N6" si="0">SUM(L5:M5)</f>
        <v>31000</v>
      </c>
      <c r="O5" s="13" t="s">
        <v>23</v>
      </c>
    </row>
    <row r="6" spans="1:16" s="13" customFormat="1" x14ac:dyDescent="0.2">
      <c r="A6" s="13" t="s">
        <v>20</v>
      </c>
      <c r="B6" s="13" t="s">
        <v>21</v>
      </c>
      <c r="C6" s="44" t="s">
        <v>284</v>
      </c>
      <c r="D6" s="36" t="s">
        <v>274</v>
      </c>
      <c r="E6" s="2" t="s">
        <v>273</v>
      </c>
      <c r="F6" s="13" t="s">
        <v>23</v>
      </c>
      <c r="G6" s="1">
        <v>64210000</v>
      </c>
      <c r="H6" s="2" t="s">
        <v>275</v>
      </c>
      <c r="I6" s="13" t="s">
        <v>23</v>
      </c>
      <c r="J6" s="15" t="s">
        <v>182</v>
      </c>
      <c r="K6" s="45" t="s">
        <v>24</v>
      </c>
      <c r="L6" s="16">
        <v>29000</v>
      </c>
      <c r="M6" s="52">
        <v>0</v>
      </c>
      <c r="N6" s="38">
        <f t="shared" si="0"/>
        <v>29000</v>
      </c>
      <c r="O6" s="13" t="s">
        <v>23</v>
      </c>
    </row>
    <row r="7" spans="1:16" s="13" customFormat="1" x14ac:dyDescent="0.2">
      <c r="A7" s="13" t="s">
        <v>20</v>
      </c>
      <c r="B7" s="13" t="s">
        <v>21</v>
      </c>
      <c r="C7" s="44" t="s">
        <v>32</v>
      </c>
      <c r="D7" s="36" t="s">
        <v>177</v>
      </c>
      <c r="E7" s="2" t="s">
        <v>178</v>
      </c>
      <c r="F7" s="13" t="s">
        <v>23</v>
      </c>
      <c r="G7" s="13">
        <v>79500000</v>
      </c>
      <c r="H7" s="2" t="s">
        <v>22</v>
      </c>
      <c r="I7" s="13" t="s">
        <v>23</v>
      </c>
      <c r="J7" s="15" t="s">
        <v>47</v>
      </c>
      <c r="K7" s="45" t="s">
        <v>24</v>
      </c>
      <c r="L7" s="16">
        <v>52000</v>
      </c>
      <c r="M7" s="52">
        <v>0</v>
      </c>
      <c r="N7" s="38">
        <f>SUM(L7:M7)</f>
        <v>52000</v>
      </c>
      <c r="O7" s="13" t="s">
        <v>23</v>
      </c>
    </row>
    <row r="8" spans="1:16" s="13" customFormat="1" x14ac:dyDescent="0.2">
      <c r="A8" s="13" t="s">
        <v>20</v>
      </c>
      <c r="B8" s="13" t="s">
        <v>21</v>
      </c>
      <c r="C8" s="44" t="s">
        <v>29</v>
      </c>
      <c r="D8" s="36" t="s">
        <v>34</v>
      </c>
      <c r="E8" s="2" t="s">
        <v>30</v>
      </c>
      <c r="F8" s="13" t="s">
        <v>23</v>
      </c>
      <c r="G8" s="13">
        <v>74700000</v>
      </c>
      <c r="H8" s="2" t="s">
        <v>25</v>
      </c>
      <c r="I8" s="13" t="s">
        <v>23</v>
      </c>
      <c r="J8" s="15" t="s">
        <v>47</v>
      </c>
      <c r="K8" s="45" t="s">
        <v>24</v>
      </c>
      <c r="L8" s="16">
        <v>69900</v>
      </c>
      <c r="M8" s="52">
        <v>17475</v>
      </c>
      <c r="N8" s="37">
        <f t="shared" ref="N8" si="1">SUM(L8:M8)</f>
        <v>87375</v>
      </c>
      <c r="O8" s="13" t="s">
        <v>23</v>
      </c>
    </row>
    <row r="9" spans="1:16" s="13" customFormat="1" ht="28.5" x14ac:dyDescent="0.25">
      <c r="A9" s="13" t="s">
        <v>20</v>
      </c>
      <c r="B9" s="13" t="s">
        <v>21</v>
      </c>
      <c r="C9" s="46" t="s">
        <v>39</v>
      </c>
      <c r="D9" s="36" t="s">
        <v>176</v>
      </c>
      <c r="E9" s="12" t="s">
        <v>27</v>
      </c>
      <c r="F9" s="13" t="s">
        <v>23</v>
      </c>
      <c r="G9" s="1">
        <v>79100000</v>
      </c>
      <c r="H9" s="41" t="s">
        <v>249</v>
      </c>
      <c r="I9" s="13" t="s">
        <v>23</v>
      </c>
      <c r="J9" s="15" t="s">
        <v>28</v>
      </c>
      <c r="K9" s="47" t="s">
        <v>24</v>
      </c>
      <c r="L9" s="16">
        <v>90000</v>
      </c>
      <c r="M9" s="52">
        <v>0</v>
      </c>
      <c r="N9" s="37">
        <f t="shared" ref="N9:N10" si="2">SUM(L9:M9)</f>
        <v>90000</v>
      </c>
      <c r="O9" s="13" t="s">
        <v>23</v>
      </c>
    </row>
    <row r="10" spans="1:16" s="13" customFormat="1" x14ac:dyDescent="0.2">
      <c r="A10" s="13" t="s">
        <v>20</v>
      </c>
      <c r="B10" s="13" t="s">
        <v>21</v>
      </c>
      <c r="C10" s="44" t="s">
        <v>32</v>
      </c>
      <c r="D10" s="36" t="s">
        <v>33</v>
      </c>
      <c r="E10" s="2" t="s">
        <v>35</v>
      </c>
      <c r="F10" s="13" t="s">
        <v>23</v>
      </c>
      <c r="G10" s="13" t="s">
        <v>38</v>
      </c>
      <c r="H10" s="2" t="s">
        <v>36</v>
      </c>
      <c r="I10" s="13" t="s">
        <v>23</v>
      </c>
      <c r="J10" s="15" t="s">
        <v>37</v>
      </c>
      <c r="K10" s="45" t="s">
        <v>24</v>
      </c>
      <c r="L10" s="16">
        <v>30000</v>
      </c>
      <c r="M10" s="52">
        <v>0</v>
      </c>
      <c r="N10" s="37">
        <f t="shared" si="2"/>
        <v>30000</v>
      </c>
      <c r="O10" s="13" t="s">
        <v>23</v>
      </c>
    </row>
    <row r="11" spans="1:16" s="13" customFormat="1" x14ac:dyDescent="0.2">
      <c r="A11" s="13" t="s">
        <v>20</v>
      </c>
      <c r="B11" s="13" t="s">
        <v>21</v>
      </c>
      <c r="C11" s="44" t="s">
        <v>41</v>
      </c>
      <c r="D11" s="36" t="s">
        <v>46</v>
      </c>
      <c r="E11" s="2" t="s">
        <v>42</v>
      </c>
      <c r="F11" s="13" t="s">
        <v>23</v>
      </c>
      <c r="G11" s="13">
        <v>79713000</v>
      </c>
      <c r="H11" s="2" t="s">
        <v>43</v>
      </c>
      <c r="I11" s="13" t="s">
        <v>23</v>
      </c>
      <c r="J11" s="15" t="s">
        <v>44</v>
      </c>
      <c r="K11" s="45" t="s">
        <v>24</v>
      </c>
      <c r="L11" s="40" t="s">
        <v>45</v>
      </c>
      <c r="M11" s="52">
        <v>0</v>
      </c>
      <c r="N11" s="40" t="s">
        <v>45</v>
      </c>
      <c r="O11" s="13" t="s">
        <v>23</v>
      </c>
    </row>
    <row r="12" spans="1:16" s="13" customFormat="1" x14ac:dyDescent="0.2">
      <c r="A12" s="13" t="s">
        <v>20</v>
      </c>
      <c r="B12" s="13" t="s">
        <v>21</v>
      </c>
      <c r="C12" s="44" t="s">
        <v>40</v>
      </c>
      <c r="D12" s="36" t="s">
        <v>49</v>
      </c>
      <c r="E12" s="2" t="s">
        <v>51</v>
      </c>
      <c r="F12" s="13" t="s">
        <v>23</v>
      </c>
      <c r="G12" s="13" t="s">
        <v>50</v>
      </c>
      <c r="H12" s="2" t="s">
        <v>52</v>
      </c>
      <c r="I12" s="13" t="s">
        <v>23</v>
      </c>
      <c r="J12" s="15" t="s">
        <v>53</v>
      </c>
      <c r="K12" s="45" t="s">
        <v>24</v>
      </c>
      <c r="L12" s="40" t="s">
        <v>54</v>
      </c>
      <c r="M12" s="52">
        <v>0</v>
      </c>
      <c r="N12" s="40" t="s">
        <v>54</v>
      </c>
      <c r="O12" s="13" t="s">
        <v>23</v>
      </c>
    </row>
    <row r="13" spans="1:16" s="55" customFormat="1" ht="28.5" x14ac:dyDescent="0.25">
      <c r="A13" s="55" t="s">
        <v>20</v>
      </c>
      <c r="B13" s="55" t="s">
        <v>21</v>
      </c>
      <c r="C13" s="57" t="s">
        <v>55</v>
      </c>
      <c r="D13" s="58" t="s">
        <v>175</v>
      </c>
      <c r="E13" s="59" t="s">
        <v>56</v>
      </c>
      <c r="F13" s="55" t="s">
        <v>23</v>
      </c>
      <c r="G13" s="55">
        <v>50324100</v>
      </c>
      <c r="H13" s="59" t="s">
        <v>260</v>
      </c>
      <c r="I13" s="55" t="s">
        <v>23</v>
      </c>
      <c r="J13" s="60" t="s">
        <v>44</v>
      </c>
      <c r="K13" s="61" t="s">
        <v>24</v>
      </c>
      <c r="L13" s="62" t="s">
        <v>286</v>
      </c>
      <c r="M13" s="65" t="s">
        <v>288</v>
      </c>
      <c r="N13" s="64" t="s">
        <v>287</v>
      </c>
      <c r="O13" s="55" t="s">
        <v>23</v>
      </c>
    </row>
    <row r="14" spans="1:16" s="13" customFormat="1" ht="28.5" x14ac:dyDescent="0.25">
      <c r="A14" s="13" t="s">
        <v>20</v>
      </c>
      <c r="B14" s="13" t="s">
        <v>21</v>
      </c>
      <c r="C14" s="46" t="s">
        <v>57</v>
      </c>
      <c r="D14" s="36" t="s">
        <v>58</v>
      </c>
      <c r="E14" s="14" t="s">
        <v>59</v>
      </c>
      <c r="F14" s="13" t="s">
        <v>23</v>
      </c>
      <c r="G14" s="13">
        <v>85200000</v>
      </c>
      <c r="H14" s="43" t="s">
        <v>60</v>
      </c>
      <c r="I14" s="13" t="s">
        <v>23</v>
      </c>
      <c r="J14" s="15" t="s">
        <v>61</v>
      </c>
      <c r="K14" s="54" t="s">
        <v>24</v>
      </c>
      <c r="L14" s="38">
        <v>27352.95</v>
      </c>
      <c r="M14" s="52">
        <v>6838.24</v>
      </c>
      <c r="N14" s="38">
        <f t="shared" ref="N14:N20" si="3">SUM(L14:M14)</f>
        <v>34191.19</v>
      </c>
      <c r="O14" s="13" t="s">
        <v>23</v>
      </c>
    </row>
    <row r="15" spans="1:16" s="13" customFormat="1" x14ac:dyDescent="0.2">
      <c r="A15" s="13" t="s">
        <v>20</v>
      </c>
      <c r="B15" s="13" t="s">
        <v>289</v>
      </c>
      <c r="C15" s="46"/>
      <c r="D15" s="36" t="s">
        <v>293</v>
      </c>
      <c r="E15" s="68" t="s">
        <v>290</v>
      </c>
      <c r="F15" s="1" t="s">
        <v>23</v>
      </c>
      <c r="G15" s="36" t="s">
        <v>291</v>
      </c>
      <c r="H15" s="43" t="s">
        <v>292</v>
      </c>
      <c r="I15" s="13" t="s">
        <v>23</v>
      </c>
      <c r="J15" s="15" t="s">
        <v>67</v>
      </c>
      <c r="K15" s="45" t="s">
        <v>24</v>
      </c>
      <c r="L15" s="38">
        <v>12131</v>
      </c>
      <c r="M15" s="52">
        <f>N15-L15</f>
        <v>3032.75</v>
      </c>
      <c r="N15" s="38">
        <f>L15*1.25</f>
        <v>15163.75</v>
      </c>
      <c r="O15" s="13" t="s">
        <v>23</v>
      </c>
    </row>
    <row r="16" spans="1:16" s="13" customFormat="1" x14ac:dyDescent="0.2">
      <c r="A16" s="13" t="s">
        <v>20</v>
      </c>
      <c r="B16" s="13" t="s">
        <v>21</v>
      </c>
      <c r="C16" s="44" t="s">
        <v>64</v>
      </c>
      <c r="D16" s="36" t="s">
        <v>63</v>
      </c>
      <c r="E16" s="2" t="s">
        <v>62</v>
      </c>
      <c r="F16" s="13" t="s">
        <v>23</v>
      </c>
      <c r="G16" s="13">
        <v>66515200</v>
      </c>
      <c r="H16" s="2" t="s">
        <v>66</v>
      </c>
      <c r="I16" s="13" t="s">
        <v>23</v>
      </c>
      <c r="J16" s="15" t="s">
        <v>67</v>
      </c>
      <c r="K16" s="45" t="s">
        <v>24</v>
      </c>
      <c r="L16" s="38" t="s">
        <v>65</v>
      </c>
      <c r="M16" s="52">
        <v>0</v>
      </c>
      <c r="N16" s="38">
        <v>79729.19</v>
      </c>
      <c r="O16" s="13" t="s">
        <v>23</v>
      </c>
    </row>
    <row r="17" spans="1:15" s="13" customFormat="1" x14ac:dyDescent="0.2">
      <c r="A17" s="13" t="s">
        <v>20</v>
      </c>
      <c r="B17" s="13" t="s">
        <v>21</v>
      </c>
      <c r="C17" s="48" t="s">
        <v>68</v>
      </c>
      <c r="D17" s="36" t="s">
        <v>69</v>
      </c>
      <c r="E17" s="2" t="s">
        <v>70</v>
      </c>
      <c r="F17" s="13" t="s">
        <v>23</v>
      </c>
      <c r="G17" s="13" t="s">
        <v>71</v>
      </c>
      <c r="H17" s="2" t="s">
        <v>72</v>
      </c>
      <c r="I17" s="13" t="s">
        <v>23</v>
      </c>
      <c r="J17" s="15" t="s">
        <v>91</v>
      </c>
      <c r="K17" s="45" t="s">
        <v>141</v>
      </c>
      <c r="L17" s="16">
        <v>69623.100000000006</v>
      </c>
      <c r="M17" s="53">
        <v>15451.32</v>
      </c>
      <c r="N17" s="38">
        <f t="shared" si="3"/>
        <v>85074.420000000013</v>
      </c>
      <c r="O17" s="13" t="s">
        <v>23</v>
      </c>
    </row>
    <row r="18" spans="1:15" s="13" customFormat="1" x14ac:dyDescent="0.2">
      <c r="A18" s="13" t="s">
        <v>20</v>
      </c>
      <c r="B18" s="13" t="s">
        <v>21</v>
      </c>
      <c r="C18" s="44" t="s">
        <v>48</v>
      </c>
      <c r="D18" s="36" t="s">
        <v>75</v>
      </c>
      <c r="E18" s="2" t="s">
        <v>73</v>
      </c>
      <c r="F18" s="13" t="s">
        <v>23</v>
      </c>
      <c r="G18" s="13" t="s">
        <v>38</v>
      </c>
      <c r="H18" s="2" t="s">
        <v>76</v>
      </c>
      <c r="I18" s="13" t="s">
        <v>23</v>
      </c>
      <c r="J18" s="15" t="s">
        <v>92</v>
      </c>
      <c r="K18" s="45" t="s">
        <v>24</v>
      </c>
      <c r="L18" s="16">
        <v>30000</v>
      </c>
      <c r="M18" s="52">
        <v>0</v>
      </c>
      <c r="N18" s="38">
        <f t="shared" si="3"/>
        <v>30000</v>
      </c>
      <c r="O18" s="13" t="s">
        <v>23</v>
      </c>
    </row>
    <row r="19" spans="1:15" s="13" customFormat="1" x14ac:dyDescent="0.2">
      <c r="A19" s="13" t="s">
        <v>20</v>
      </c>
      <c r="B19" s="13" t="s">
        <v>21</v>
      </c>
      <c r="C19" s="44" t="s">
        <v>79</v>
      </c>
      <c r="D19" s="36" t="s">
        <v>77</v>
      </c>
      <c r="E19" s="2" t="s">
        <v>85</v>
      </c>
      <c r="F19" s="13" t="s">
        <v>23</v>
      </c>
      <c r="G19" s="13" t="s">
        <v>78</v>
      </c>
      <c r="H19" s="2" t="s">
        <v>80</v>
      </c>
      <c r="I19" s="13" t="s">
        <v>23</v>
      </c>
      <c r="J19" s="15" t="s">
        <v>93</v>
      </c>
      <c r="K19" s="45" t="s">
        <v>81</v>
      </c>
      <c r="L19" s="16">
        <v>88500</v>
      </c>
      <c r="M19" s="52">
        <v>22125</v>
      </c>
      <c r="N19" s="38">
        <f t="shared" si="3"/>
        <v>110625</v>
      </c>
      <c r="O19" s="13" t="s">
        <v>82</v>
      </c>
    </row>
    <row r="20" spans="1:15" s="13" customFormat="1" x14ac:dyDescent="0.2">
      <c r="A20" s="13" t="s">
        <v>20</v>
      </c>
      <c r="B20" s="13" t="s">
        <v>21</v>
      </c>
      <c r="C20" s="44" t="s">
        <v>83</v>
      </c>
      <c r="D20" s="36" t="s">
        <v>84</v>
      </c>
      <c r="E20" s="2" t="s">
        <v>87</v>
      </c>
      <c r="F20" s="13" t="s">
        <v>23</v>
      </c>
      <c r="G20" s="13" t="s">
        <v>38</v>
      </c>
      <c r="H20" s="2" t="s">
        <v>86</v>
      </c>
      <c r="I20" s="13" t="s">
        <v>23</v>
      </c>
      <c r="J20" s="15" t="s">
        <v>94</v>
      </c>
      <c r="K20" s="45" t="s">
        <v>24</v>
      </c>
      <c r="L20" s="16">
        <v>40000</v>
      </c>
      <c r="M20" s="52">
        <v>0</v>
      </c>
      <c r="N20" s="38">
        <f t="shared" si="3"/>
        <v>40000</v>
      </c>
      <c r="O20" s="13" t="s">
        <v>23</v>
      </c>
    </row>
    <row r="21" spans="1:15" s="13" customFormat="1" x14ac:dyDescent="0.2">
      <c r="A21" s="13" t="s">
        <v>20</v>
      </c>
      <c r="B21" s="13" t="s">
        <v>21</v>
      </c>
      <c r="C21" s="44" t="s">
        <v>31</v>
      </c>
      <c r="D21" s="36" t="s">
        <v>88</v>
      </c>
      <c r="E21" s="2" t="s">
        <v>89</v>
      </c>
      <c r="F21" s="13" t="s">
        <v>23</v>
      </c>
      <c r="G21" s="13">
        <v>90923000</v>
      </c>
      <c r="H21" s="2" t="s">
        <v>90</v>
      </c>
      <c r="I21" s="13" t="s">
        <v>23</v>
      </c>
      <c r="J21" s="15" t="s">
        <v>93</v>
      </c>
      <c r="K21" s="45" t="s">
        <v>24</v>
      </c>
      <c r="L21" s="16">
        <v>21170</v>
      </c>
      <c r="M21" s="50">
        <f>N21-L21</f>
        <v>5292.5</v>
      </c>
      <c r="N21" s="38">
        <v>26462.5</v>
      </c>
      <c r="O21" s="13" t="s">
        <v>23</v>
      </c>
    </row>
    <row r="22" spans="1:15" s="13" customFormat="1" x14ac:dyDescent="0.2">
      <c r="A22" s="13" t="s">
        <v>20</v>
      </c>
      <c r="B22" s="13" t="s">
        <v>21</v>
      </c>
      <c r="C22" s="48" t="s">
        <v>261</v>
      </c>
      <c r="D22" s="36" t="s">
        <v>111</v>
      </c>
      <c r="E22" s="2" t="s">
        <v>112</v>
      </c>
      <c r="F22" s="13" t="s">
        <v>23</v>
      </c>
      <c r="G22" s="13">
        <v>45212000</v>
      </c>
      <c r="H22" s="69" t="s">
        <v>113</v>
      </c>
      <c r="I22" s="13" t="s">
        <v>23</v>
      </c>
      <c r="J22" s="15" t="s">
        <v>114</v>
      </c>
      <c r="K22" s="45" t="s">
        <v>139</v>
      </c>
      <c r="L22" s="16">
        <v>62639.7</v>
      </c>
      <c r="M22" s="52">
        <v>0</v>
      </c>
      <c r="N22" s="49">
        <f t="shared" ref="N22:N29" si="4">SUM(L22:M22)</f>
        <v>62639.7</v>
      </c>
      <c r="O22" s="13" t="s">
        <v>23</v>
      </c>
    </row>
    <row r="23" spans="1:15" s="13" customFormat="1" x14ac:dyDescent="0.2">
      <c r="A23" s="13" t="s">
        <v>20</v>
      </c>
      <c r="B23" s="13" t="s">
        <v>21</v>
      </c>
      <c r="C23" s="44" t="s">
        <v>115</v>
      </c>
      <c r="D23" s="36" t="s">
        <v>118</v>
      </c>
      <c r="E23" s="2" t="s">
        <v>117</v>
      </c>
      <c r="F23" s="13" t="s">
        <v>23</v>
      </c>
      <c r="G23" s="13">
        <v>45212350</v>
      </c>
      <c r="H23" s="2" t="s">
        <v>119</v>
      </c>
      <c r="I23" s="13" t="s">
        <v>23</v>
      </c>
      <c r="J23" s="15" t="s">
        <v>120</v>
      </c>
      <c r="K23" s="45" t="s">
        <v>138</v>
      </c>
      <c r="L23" s="16">
        <v>283990</v>
      </c>
      <c r="M23" s="52">
        <v>70997.5</v>
      </c>
      <c r="N23" s="49">
        <f t="shared" si="4"/>
        <v>354987.5</v>
      </c>
      <c r="O23" s="13" t="s">
        <v>23</v>
      </c>
    </row>
    <row r="24" spans="1:15" s="13" customFormat="1" ht="28.5" x14ac:dyDescent="0.2">
      <c r="A24" s="13" t="s">
        <v>20</v>
      </c>
      <c r="B24" s="13" t="s">
        <v>21</v>
      </c>
      <c r="C24" s="46" t="s">
        <v>197</v>
      </c>
      <c r="D24" s="36" t="s">
        <v>198</v>
      </c>
      <c r="E24" s="42" t="s">
        <v>199</v>
      </c>
      <c r="F24" s="13" t="s">
        <v>23</v>
      </c>
      <c r="G24" s="13" t="s">
        <v>78</v>
      </c>
      <c r="H24" s="12" t="s">
        <v>80</v>
      </c>
      <c r="I24" s="13" t="s">
        <v>23</v>
      </c>
      <c r="J24" s="15" t="s">
        <v>200</v>
      </c>
      <c r="K24" s="47" t="s">
        <v>81</v>
      </c>
      <c r="L24" s="16">
        <v>89000</v>
      </c>
      <c r="M24" s="52">
        <v>22250</v>
      </c>
      <c r="N24" s="49">
        <f t="shared" si="4"/>
        <v>111250</v>
      </c>
      <c r="O24" s="13" t="s">
        <v>82</v>
      </c>
    </row>
    <row r="25" spans="1:15" s="13" customFormat="1" x14ac:dyDescent="0.2">
      <c r="A25" s="13" t="s">
        <v>20</v>
      </c>
      <c r="B25" s="13" t="s">
        <v>21</v>
      </c>
      <c r="C25" s="44" t="s">
        <v>95</v>
      </c>
      <c r="D25" s="36" t="s">
        <v>238</v>
      </c>
      <c r="E25" s="2" t="s">
        <v>100</v>
      </c>
      <c r="F25" s="13" t="s">
        <v>23</v>
      </c>
      <c r="G25" s="13" t="s">
        <v>98</v>
      </c>
      <c r="H25" s="2" t="s">
        <v>96</v>
      </c>
      <c r="I25" s="13" t="s">
        <v>23</v>
      </c>
      <c r="J25" s="15" t="s">
        <v>97</v>
      </c>
      <c r="K25" s="45" t="s">
        <v>138</v>
      </c>
      <c r="L25" s="16">
        <v>31234</v>
      </c>
      <c r="M25" s="52">
        <v>7808.5</v>
      </c>
      <c r="N25" s="49">
        <f t="shared" si="4"/>
        <v>39042.5</v>
      </c>
      <c r="O25" s="13" t="s">
        <v>23</v>
      </c>
    </row>
    <row r="26" spans="1:15" s="13" customFormat="1" x14ac:dyDescent="0.2">
      <c r="A26" s="13" t="s">
        <v>20</v>
      </c>
      <c r="B26" s="13" t="s">
        <v>21</v>
      </c>
      <c r="C26" s="44" t="s">
        <v>99</v>
      </c>
      <c r="D26" s="36" t="s">
        <v>239</v>
      </c>
      <c r="E26" s="2" t="s">
        <v>101</v>
      </c>
      <c r="F26" s="13" t="s">
        <v>23</v>
      </c>
      <c r="G26" s="13" t="s">
        <v>103</v>
      </c>
      <c r="H26" s="2" t="s">
        <v>102</v>
      </c>
      <c r="I26" s="13" t="s">
        <v>23</v>
      </c>
      <c r="J26" s="15" t="s">
        <v>104</v>
      </c>
      <c r="K26" s="45" t="s">
        <v>136</v>
      </c>
      <c r="L26" s="16">
        <v>188245</v>
      </c>
      <c r="M26" s="52">
        <v>47061.25</v>
      </c>
      <c r="N26" s="49">
        <f t="shared" si="4"/>
        <v>235306.25</v>
      </c>
      <c r="O26" s="13" t="s">
        <v>23</v>
      </c>
    </row>
    <row r="27" spans="1:15" s="13" customFormat="1" x14ac:dyDescent="0.2">
      <c r="A27" s="13" t="s">
        <v>20</v>
      </c>
      <c r="B27" s="13" t="s">
        <v>21</v>
      </c>
      <c r="C27" s="44" t="s">
        <v>106</v>
      </c>
      <c r="D27" s="36" t="s">
        <v>108</v>
      </c>
      <c r="E27" s="2" t="s">
        <v>107</v>
      </c>
      <c r="F27" s="13" t="s">
        <v>23</v>
      </c>
      <c r="G27" s="13">
        <v>45454100</v>
      </c>
      <c r="H27" s="2" t="s">
        <v>109</v>
      </c>
      <c r="I27" s="13" t="s">
        <v>23</v>
      </c>
      <c r="J27" s="15" t="s">
        <v>110</v>
      </c>
      <c r="K27" s="45" t="s">
        <v>140</v>
      </c>
      <c r="L27" s="16">
        <v>195753</v>
      </c>
      <c r="M27" s="52">
        <v>48938.25</v>
      </c>
      <c r="N27" s="49">
        <f t="shared" si="4"/>
        <v>244691.25</v>
      </c>
      <c r="O27" s="13" t="s">
        <v>23</v>
      </c>
    </row>
    <row r="28" spans="1:15" s="13" customFormat="1" x14ac:dyDescent="0.2">
      <c r="A28" s="13" t="s">
        <v>20</v>
      </c>
      <c r="B28" s="13" t="s">
        <v>21</v>
      </c>
      <c r="C28" s="44" t="s">
        <v>74</v>
      </c>
      <c r="D28" s="36" t="s">
        <v>121</v>
      </c>
      <c r="E28" s="2" t="s">
        <v>122</v>
      </c>
      <c r="F28" s="13" t="s">
        <v>23</v>
      </c>
      <c r="G28" s="13" t="s">
        <v>123</v>
      </c>
      <c r="H28" s="2" t="s">
        <v>124</v>
      </c>
      <c r="I28" s="13" t="s">
        <v>23</v>
      </c>
      <c r="J28" s="15" t="s">
        <v>125</v>
      </c>
      <c r="K28" s="45" t="s">
        <v>24</v>
      </c>
      <c r="L28" s="16">
        <v>67400</v>
      </c>
      <c r="M28" s="52">
        <v>16850</v>
      </c>
      <c r="N28" s="49">
        <f t="shared" si="4"/>
        <v>84250</v>
      </c>
      <c r="O28" s="13" t="s">
        <v>23</v>
      </c>
    </row>
    <row r="29" spans="1:15" s="13" customFormat="1" x14ac:dyDescent="0.2">
      <c r="A29" s="13" t="s">
        <v>20</v>
      </c>
      <c r="B29" s="13" t="s">
        <v>21</v>
      </c>
      <c r="C29" s="44" t="s">
        <v>165</v>
      </c>
      <c r="D29" s="36" t="s">
        <v>166</v>
      </c>
      <c r="E29" s="2" t="s">
        <v>168</v>
      </c>
      <c r="F29" s="13" t="s">
        <v>23</v>
      </c>
      <c r="G29" s="13" t="s">
        <v>167</v>
      </c>
      <c r="H29" s="2" t="s">
        <v>169</v>
      </c>
      <c r="I29" s="13" t="s">
        <v>23</v>
      </c>
      <c r="J29" s="15" t="s">
        <v>170</v>
      </c>
      <c r="K29" s="45" t="s">
        <v>81</v>
      </c>
      <c r="L29" s="16">
        <v>33000</v>
      </c>
      <c r="M29" s="52">
        <v>8250</v>
      </c>
      <c r="N29" s="49">
        <f t="shared" si="4"/>
        <v>41250</v>
      </c>
      <c r="O29" s="13" t="s">
        <v>23</v>
      </c>
    </row>
    <row r="30" spans="1:15" s="13" customFormat="1" x14ac:dyDescent="0.2">
      <c r="A30" s="13" t="s">
        <v>20</v>
      </c>
      <c r="B30" s="13" t="s">
        <v>21</v>
      </c>
      <c r="C30" s="44" t="s">
        <v>126</v>
      </c>
      <c r="D30" s="36" t="s">
        <v>237</v>
      </c>
      <c r="E30" s="2" t="s">
        <v>127</v>
      </c>
      <c r="F30" s="13" t="s">
        <v>23</v>
      </c>
      <c r="G30" s="13" t="s">
        <v>128</v>
      </c>
      <c r="H30" s="2" t="s">
        <v>129</v>
      </c>
      <c r="I30" s="13" t="s">
        <v>23</v>
      </c>
      <c r="J30" s="15" t="s">
        <v>130</v>
      </c>
      <c r="K30" s="45" t="s">
        <v>24</v>
      </c>
      <c r="L30" s="16">
        <v>53435.35</v>
      </c>
      <c r="M30" s="50">
        <f>N30-L30</f>
        <v>13358.829999999994</v>
      </c>
      <c r="N30" s="49">
        <v>66794.179999999993</v>
      </c>
      <c r="O30" s="13" t="s">
        <v>23</v>
      </c>
    </row>
    <row r="31" spans="1:15" s="13" customFormat="1" x14ac:dyDescent="0.2">
      <c r="A31" s="13" t="s">
        <v>20</v>
      </c>
      <c r="B31" s="13" t="s">
        <v>21</v>
      </c>
      <c r="C31" s="44" t="s">
        <v>116</v>
      </c>
      <c r="D31" s="36" t="s">
        <v>132</v>
      </c>
      <c r="E31" s="2" t="s">
        <v>134</v>
      </c>
      <c r="F31" s="13" t="s">
        <v>23</v>
      </c>
      <c r="G31" s="13" t="s">
        <v>133</v>
      </c>
      <c r="H31" s="2" t="s">
        <v>135</v>
      </c>
      <c r="I31" s="13" t="s">
        <v>23</v>
      </c>
      <c r="J31" s="15" t="s">
        <v>137</v>
      </c>
      <c r="K31" s="45" t="s">
        <v>136</v>
      </c>
      <c r="L31" s="16">
        <v>88794</v>
      </c>
      <c r="M31" s="52">
        <v>22198.5</v>
      </c>
      <c r="N31" s="38">
        <f t="shared" ref="N31:N41" si="5">SUM(L31:M31)</f>
        <v>110992.5</v>
      </c>
      <c r="O31" s="13" t="s">
        <v>23</v>
      </c>
    </row>
    <row r="32" spans="1:15" s="13" customFormat="1" x14ac:dyDescent="0.2">
      <c r="A32" s="13" t="s">
        <v>20</v>
      </c>
      <c r="B32" s="13" t="s">
        <v>21</v>
      </c>
      <c r="C32" s="44" t="s">
        <v>105</v>
      </c>
      <c r="D32" s="36" t="s">
        <v>143</v>
      </c>
      <c r="E32" s="2" t="s">
        <v>101</v>
      </c>
      <c r="F32" s="13" t="s">
        <v>23</v>
      </c>
      <c r="G32" s="13" t="s">
        <v>144</v>
      </c>
      <c r="H32" s="2" t="s">
        <v>145</v>
      </c>
      <c r="I32" s="13" t="s">
        <v>23</v>
      </c>
      <c r="J32" s="15" t="s">
        <v>146</v>
      </c>
      <c r="K32" s="45" t="s">
        <v>136</v>
      </c>
      <c r="L32" s="16">
        <v>76316.28</v>
      </c>
      <c r="M32" s="50">
        <v>19079.07</v>
      </c>
      <c r="N32" s="38">
        <f t="shared" si="5"/>
        <v>95395.35</v>
      </c>
      <c r="O32" s="13" t="s">
        <v>23</v>
      </c>
    </row>
    <row r="33" spans="1:15" s="13" customFormat="1" x14ac:dyDescent="0.2">
      <c r="A33" s="13" t="s">
        <v>20</v>
      </c>
      <c r="B33" s="13" t="s">
        <v>21</v>
      </c>
      <c r="C33" s="44" t="s">
        <v>131</v>
      </c>
      <c r="D33" s="36" t="s">
        <v>203</v>
      </c>
      <c r="E33" s="2" t="s">
        <v>204</v>
      </c>
      <c r="F33" s="13" t="s">
        <v>23</v>
      </c>
      <c r="G33" s="1">
        <v>45212350</v>
      </c>
      <c r="H33" s="41" t="s">
        <v>205</v>
      </c>
      <c r="I33" s="13" t="s">
        <v>23</v>
      </c>
      <c r="J33" s="15" t="s">
        <v>206</v>
      </c>
      <c r="K33" s="45" t="s">
        <v>207</v>
      </c>
      <c r="L33" s="16">
        <v>337817.5</v>
      </c>
      <c r="M33" s="50">
        <v>84454.38</v>
      </c>
      <c r="N33" s="38">
        <f t="shared" si="5"/>
        <v>422271.88</v>
      </c>
      <c r="O33" s="13" t="s">
        <v>23</v>
      </c>
    </row>
    <row r="34" spans="1:15" s="13" customFormat="1" ht="28.5" x14ac:dyDescent="0.25">
      <c r="A34" s="13" t="s">
        <v>20</v>
      </c>
      <c r="B34" s="13" t="s">
        <v>21</v>
      </c>
      <c r="C34" s="46" t="s">
        <v>277</v>
      </c>
      <c r="D34" s="36" t="s">
        <v>278</v>
      </c>
      <c r="E34" s="41" t="s">
        <v>279</v>
      </c>
      <c r="F34" s="13" t="s">
        <v>23</v>
      </c>
      <c r="G34" s="1">
        <v>45454100</v>
      </c>
      <c r="H34" s="41" t="s">
        <v>280</v>
      </c>
      <c r="I34" s="13" t="s">
        <v>23</v>
      </c>
      <c r="J34" s="15" t="s">
        <v>281</v>
      </c>
      <c r="K34" s="47" t="s">
        <v>282</v>
      </c>
      <c r="L34" s="16">
        <v>592070.5</v>
      </c>
      <c r="M34" s="50">
        <v>148017.63</v>
      </c>
      <c r="N34" s="38">
        <f t="shared" si="5"/>
        <v>740088.13</v>
      </c>
      <c r="O34" s="13" t="s">
        <v>23</v>
      </c>
    </row>
    <row r="35" spans="1:15" s="13" customFormat="1" x14ac:dyDescent="0.2">
      <c r="A35" s="13" t="s">
        <v>20</v>
      </c>
      <c r="B35" s="13" t="s">
        <v>21</v>
      </c>
      <c r="C35" s="44" t="s">
        <v>142</v>
      </c>
      <c r="D35" s="36" t="s">
        <v>147</v>
      </c>
      <c r="E35" s="2" t="s">
        <v>149</v>
      </c>
      <c r="F35" s="13" t="s">
        <v>23</v>
      </c>
      <c r="G35" s="13" t="s">
        <v>148</v>
      </c>
      <c r="H35" s="2" t="s">
        <v>150</v>
      </c>
      <c r="I35" s="13" t="s">
        <v>23</v>
      </c>
      <c r="J35" s="15" t="s">
        <v>151</v>
      </c>
      <c r="K35" s="45" t="s">
        <v>152</v>
      </c>
      <c r="L35" s="16">
        <v>62000</v>
      </c>
      <c r="M35" s="52">
        <v>15500</v>
      </c>
      <c r="N35" s="38">
        <f t="shared" si="5"/>
        <v>77500</v>
      </c>
      <c r="O35" s="13" t="s">
        <v>23</v>
      </c>
    </row>
    <row r="36" spans="1:15" s="13" customFormat="1" x14ac:dyDescent="0.2">
      <c r="A36" s="13" t="s">
        <v>20</v>
      </c>
      <c r="B36" s="13" t="s">
        <v>21</v>
      </c>
      <c r="C36" s="44" t="s">
        <v>153</v>
      </c>
      <c r="D36" s="36" t="s">
        <v>201</v>
      </c>
      <c r="E36" s="2" t="s">
        <v>202</v>
      </c>
      <c r="F36" s="13" t="s">
        <v>23</v>
      </c>
      <c r="G36" s="13">
        <v>71242000</v>
      </c>
      <c r="H36" s="2" t="s">
        <v>173</v>
      </c>
      <c r="I36" s="13" t="s">
        <v>23</v>
      </c>
      <c r="J36" s="15" t="s">
        <v>151</v>
      </c>
      <c r="K36" s="45" t="s">
        <v>152</v>
      </c>
      <c r="L36" s="16">
        <v>76500</v>
      </c>
      <c r="M36" s="52">
        <v>19125</v>
      </c>
      <c r="N36" s="38">
        <f t="shared" si="5"/>
        <v>95625</v>
      </c>
      <c r="O36" s="13" t="s">
        <v>23</v>
      </c>
    </row>
    <row r="37" spans="1:15" s="13" customFormat="1" x14ac:dyDescent="0.2">
      <c r="A37" s="13" t="s">
        <v>20</v>
      </c>
      <c r="B37" s="13" t="s">
        <v>21</v>
      </c>
      <c r="C37" s="44" t="s">
        <v>264</v>
      </c>
      <c r="D37" s="36" t="s">
        <v>265</v>
      </c>
      <c r="E37" s="2" t="s">
        <v>266</v>
      </c>
      <c r="F37" s="13" t="s">
        <v>23</v>
      </c>
      <c r="G37" s="13">
        <v>64111000</v>
      </c>
      <c r="H37" s="2" t="s">
        <v>267</v>
      </c>
      <c r="I37" s="13" t="s">
        <v>23</v>
      </c>
      <c r="J37" s="15" t="s">
        <v>268</v>
      </c>
      <c r="K37" s="45" t="s">
        <v>269</v>
      </c>
      <c r="L37" s="19" t="s">
        <v>270</v>
      </c>
      <c r="M37" s="19" t="s">
        <v>270</v>
      </c>
      <c r="N37" s="19" t="s">
        <v>270</v>
      </c>
      <c r="O37" s="13" t="s">
        <v>23</v>
      </c>
    </row>
    <row r="38" spans="1:15" s="13" customFormat="1" x14ac:dyDescent="0.2">
      <c r="A38" s="13" t="s">
        <v>20</v>
      </c>
      <c r="B38" s="13" t="s">
        <v>21</v>
      </c>
      <c r="C38" s="44" t="s">
        <v>154</v>
      </c>
      <c r="D38" s="36" t="s">
        <v>155</v>
      </c>
      <c r="E38" s="2" t="s">
        <v>156</v>
      </c>
      <c r="F38" s="13" t="s">
        <v>23</v>
      </c>
      <c r="G38" s="13">
        <v>45212000</v>
      </c>
      <c r="H38" s="2" t="s">
        <v>113</v>
      </c>
      <c r="I38" s="13" t="s">
        <v>23</v>
      </c>
      <c r="J38" s="15" t="s">
        <v>163</v>
      </c>
      <c r="K38" s="45" t="s">
        <v>24</v>
      </c>
      <c r="L38" s="16">
        <v>62329.3</v>
      </c>
      <c r="M38" s="52">
        <v>15582.33</v>
      </c>
      <c r="N38" s="38">
        <f t="shared" si="5"/>
        <v>77911.63</v>
      </c>
      <c r="O38" s="13" t="s">
        <v>23</v>
      </c>
    </row>
    <row r="39" spans="1:15" s="13" customFormat="1" x14ac:dyDescent="0.2">
      <c r="A39" s="13" t="s">
        <v>20</v>
      </c>
      <c r="B39" s="13" t="s">
        <v>21</v>
      </c>
      <c r="C39" s="44" t="s">
        <v>158</v>
      </c>
      <c r="D39" s="36" t="s">
        <v>159</v>
      </c>
      <c r="E39" s="2" t="s">
        <v>160</v>
      </c>
      <c r="F39" s="13" t="s">
        <v>23</v>
      </c>
      <c r="G39" s="13">
        <v>44621220</v>
      </c>
      <c r="H39" s="2" t="s">
        <v>161</v>
      </c>
      <c r="I39" s="13" t="s">
        <v>23</v>
      </c>
      <c r="J39" s="15" t="s">
        <v>162</v>
      </c>
      <c r="K39" s="45" t="s">
        <v>24</v>
      </c>
      <c r="L39" s="16">
        <v>69648</v>
      </c>
      <c r="M39" s="52">
        <v>17412</v>
      </c>
      <c r="N39" s="38">
        <f t="shared" si="5"/>
        <v>87060</v>
      </c>
      <c r="O39" s="13" t="s">
        <v>23</v>
      </c>
    </row>
    <row r="40" spans="1:15" s="13" customFormat="1" x14ac:dyDescent="0.2">
      <c r="A40" s="13" t="s">
        <v>20</v>
      </c>
      <c r="B40" s="13" t="s">
        <v>21</v>
      </c>
      <c r="C40" s="44" t="s">
        <v>157</v>
      </c>
      <c r="D40" s="36" t="s">
        <v>171</v>
      </c>
      <c r="E40" s="2" t="s">
        <v>172</v>
      </c>
      <c r="F40" s="13" t="s">
        <v>23</v>
      </c>
      <c r="G40" s="13" t="s">
        <v>148</v>
      </c>
      <c r="H40" s="2" t="s">
        <v>173</v>
      </c>
      <c r="I40" s="13" t="s">
        <v>23</v>
      </c>
      <c r="J40" s="15" t="s">
        <v>162</v>
      </c>
      <c r="K40" s="45" t="s">
        <v>183</v>
      </c>
      <c r="L40" s="16">
        <v>53500</v>
      </c>
      <c r="M40" s="52">
        <v>13375</v>
      </c>
      <c r="N40" s="49">
        <f t="shared" si="5"/>
        <v>66875</v>
      </c>
      <c r="O40" s="13" t="s">
        <v>23</v>
      </c>
    </row>
    <row r="41" spans="1:15" s="13" customFormat="1" x14ac:dyDescent="0.2">
      <c r="A41" s="13" t="s">
        <v>20</v>
      </c>
      <c r="B41" s="13" t="s">
        <v>21</v>
      </c>
      <c r="C41" s="44" t="s">
        <v>164</v>
      </c>
      <c r="D41" s="36" t="s">
        <v>174</v>
      </c>
      <c r="E41" s="2" t="s">
        <v>179</v>
      </c>
      <c r="F41" s="13" t="s">
        <v>23</v>
      </c>
      <c r="G41" s="13">
        <v>34993000</v>
      </c>
      <c r="H41" s="2" t="s">
        <v>180</v>
      </c>
      <c r="I41" s="13" t="s">
        <v>23</v>
      </c>
      <c r="J41" s="15" t="s">
        <v>181</v>
      </c>
      <c r="K41" s="45" t="s">
        <v>182</v>
      </c>
      <c r="L41" s="16">
        <v>55900</v>
      </c>
      <c r="M41" s="52">
        <v>13975</v>
      </c>
      <c r="N41" s="49">
        <f t="shared" si="5"/>
        <v>69875</v>
      </c>
      <c r="O41" s="13" t="s">
        <v>23</v>
      </c>
    </row>
    <row r="42" spans="1:15" s="55" customFormat="1" ht="42.75" x14ac:dyDescent="0.25">
      <c r="A42" s="55" t="s">
        <v>20</v>
      </c>
      <c r="B42" s="56" t="s">
        <v>190</v>
      </c>
      <c r="C42" s="57" t="s">
        <v>184</v>
      </c>
      <c r="D42" s="58" t="s">
        <v>185</v>
      </c>
      <c r="E42" s="59" t="s">
        <v>186</v>
      </c>
      <c r="F42" s="55" t="s">
        <v>23</v>
      </c>
      <c r="G42" s="55" t="s">
        <v>187</v>
      </c>
      <c r="H42" s="59" t="s">
        <v>188</v>
      </c>
      <c r="I42" s="55" t="s">
        <v>23</v>
      </c>
      <c r="J42" s="60" t="s">
        <v>189</v>
      </c>
      <c r="K42" s="61" t="s">
        <v>191</v>
      </c>
      <c r="L42" s="62">
        <v>96000</v>
      </c>
      <c r="M42" s="50">
        <f>N42-L42</f>
        <v>24000</v>
      </c>
      <c r="N42" s="63">
        <f>L42*1.25</f>
        <v>120000</v>
      </c>
      <c r="O42" s="55" t="s">
        <v>23</v>
      </c>
    </row>
    <row r="43" spans="1:15" s="13" customFormat="1" x14ac:dyDescent="0.25">
      <c r="A43" s="13" t="s">
        <v>20</v>
      </c>
      <c r="B43" s="13" t="s">
        <v>21</v>
      </c>
      <c r="C43" s="46" t="s">
        <v>208</v>
      </c>
      <c r="D43" s="36" t="s">
        <v>256</v>
      </c>
      <c r="E43" s="12" t="s">
        <v>257</v>
      </c>
      <c r="F43" s="13" t="s">
        <v>23</v>
      </c>
      <c r="G43" s="13">
        <v>31500000</v>
      </c>
      <c r="H43" s="12" t="s">
        <v>262</v>
      </c>
      <c r="I43" s="13" t="s">
        <v>23</v>
      </c>
      <c r="J43" s="15" t="s">
        <v>189</v>
      </c>
      <c r="K43" s="47" t="s">
        <v>182</v>
      </c>
      <c r="L43" s="16">
        <v>37100</v>
      </c>
      <c r="M43" s="50">
        <f>N43-L43</f>
        <v>9275</v>
      </c>
      <c r="N43" s="38">
        <f>L43*1.25</f>
        <v>46375</v>
      </c>
      <c r="O43" s="13" t="s">
        <v>23</v>
      </c>
    </row>
    <row r="44" spans="1:15" s="13" customFormat="1" ht="28.5" x14ac:dyDescent="0.2">
      <c r="A44" s="13" t="s">
        <v>20</v>
      </c>
      <c r="B44" s="13" t="s">
        <v>21</v>
      </c>
      <c r="C44" s="46" t="s">
        <v>242</v>
      </c>
      <c r="D44" s="36" t="s">
        <v>243</v>
      </c>
      <c r="E44" s="42" t="s">
        <v>240</v>
      </c>
      <c r="F44" s="13" t="s">
        <v>23</v>
      </c>
      <c r="G44" s="13" t="s">
        <v>244</v>
      </c>
      <c r="H44" s="12" t="s">
        <v>245</v>
      </c>
      <c r="I44" s="13" t="s">
        <v>23</v>
      </c>
      <c r="J44" s="15" t="s">
        <v>241</v>
      </c>
      <c r="K44" s="66" t="s">
        <v>255</v>
      </c>
      <c r="L44" s="16">
        <v>58000</v>
      </c>
      <c r="M44" s="52">
        <v>14500</v>
      </c>
      <c r="N44" s="38">
        <f>SUM(L44:M44)</f>
        <v>72500</v>
      </c>
      <c r="O44" s="13" t="s">
        <v>23</v>
      </c>
    </row>
    <row r="45" spans="1:15" s="13" customFormat="1" ht="28.5" x14ac:dyDescent="0.25">
      <c r="A45" s="13" t="s">
        <v>20</v>
      </c>
      <c r="B45" s="13" t="s">
        <v>21</v>
      </c>
      <c r="C45" s="46" t="s">
        <v>209</v>
      </c>
      <c r="D45" s="36" t="s">
        <v>210</v>
      </c>
      <c r="E45" s="41" t="s">
        <v>211</v>
      </c>
      <c r="F45" s="13" t="s">
        <v>23</v>
      </c>
      <c r="G45" s="13">
        <v>45454100</v>
      </c>
      <c r="H45" s="12" t="s">
        <v>119</v>
      </c>
      <c r="I45" s="13" t="s">
        <v>23</v>
      </c>
      <c r="J45" s="15" t="s">
        <v>212</v>
      </c>
      <c r="K45" s="66" t="s">
        <v>255</v>
      </c>
      <c r="L45" s="16">
        <v>60715</v>
      </c>
      <c r="M45" s="52">
        <v>15178.75</v>
      </c>
      <c r="N45" s="38">
        <f>SUM(L45:M45)</f>
        <v>75893.75</v>
      </c>
      <c r="O45" s="13" t="s">
        <v>23</v>
      </c>
    </row>
    <row r="46" spans="1:15" s="13" customFormat="1" x14ac:dyDescent="0.2">
      <c r="A46" s="13" t="s">
        <v>20</v>
      </c>
      <c r="B46" s="13" t="s">
        <v>21</v>
      </c>
      <c r="C46" s="44" t="s">
        <v>193</v>
      </c>
      <c r="D46" s="36" t="s">
        <v>192</v>
      </c>
      <c r="E46" s="2" t="s">
        <v>219</v>
      </c>
      <c r="F46" s="13" t="s">
        <v>23</v>
      </c>
      <c r="G46" s="13" t="s">
        <v>194</v>
      </c>
      <c r="H46" s="12" t="s">
        <v>145</v>
      </c>
      <c r="I46" s="13" t="s">
        <v>23</v>
      </c>
      <c r="J46" s="15" t="s">
        <v>195</v>
      </c>
      <c r="K46" s="45" t="s">
        <v>196</v>
      </c>
      <c r="L46" s="16">
        <v>134140</v>
      </c>
      <c r="M46" s="52">
        <v>33535</v>
      </c>
      <c r="N46" s="49">
        <f>SUM(L46:M46)</f>
        <v>167675</v>
      </c>
      <c r="O46" s="13" t="s">
        <v>23</v>
      </c>
    </row>
    <row r="47" spans="1:15" s="13" customFormat="1" x14ac:dyDescent="0.2">
      <c r="A47" s="13" t="s">
        <v>20</v>
      </c>
      <c r="B47" s="13" t="s">
        <v>21</v>
      </c>
      <c r="C47" s="44" t="s">
        <v>213</v>
      </c>
      <c r="D47" s="36" t="s">
        <v>218</v>
      </c>
      <c r="E47" s="2" t="s">
        <v>220</v>
      </c>
      <c r="F47" s="13" t="s">
        <v>23</v>
      </c>
      <c r="G47" s="13" t="s">
        <v>221</v>
      </c>
      <c r="H47" s="12" t="s">
        <v>222</v>
      </c>
      <c r="I47" s="13" t="s">
        <v>23</v>
      </c>
      <c r="J47" s="15" t="s">
        <v>195</v>
      </c>
      <c r="K47" s="45" t="s">
        <v>196</v>
      </c>
      <c r="L47" s="16">
        <v>196600</v>
      </c>
      <c r="M47" s="52">
        <v>49150</v>
      </c>
      <c r="N47" s="49">
        <f>SUM(L47:M47)</f>
        <v>245750</v>
      </c>
      <c r="O47" s="13" t="s">
        <v>23</v>
      </c>
    </row>
    <row r="48" spans="1:15" s="13" customFormat="1" x14ac:dyDescent="0.2">
      <c r="A48" s="13" t="s">
        <v>20</v>
      </c>
      <c r="B48" s="13" t="s">
        <v>21</v>
      </c>
      <c r="C48" s="44" t="s">
        <v>154</v>
      </c>
      <c r="D48" s="36" t="s">
        <v>214</v>
      </c>
      <c r="E48" s="2" t="s">
        <v>215</v>
      </c>
      <c r="F48" s="13" t="s">
        <v>23</v>
      </c>
      <c r="G48" s="13" t="s">
        <v>71</v>
      </c>
      <c r="H48" s="12" t="s">
        <v>217</v>
      </c>
      <c r="I48" s="13" t="s">
        <v>23</v>
      </c>
      <c r="J48" s="15" t="s">
        <v>216</v>
      </c>
      <c r="K48" s="45" t="s">
        <v>24</v>
      </c>
      <c r="L48" s="16">
        <v>69206.399999999994</v>
      </c>
      <c r="M48" s="52">
        <f>N48-L48</f>
        <v>17301.600000000006</v>
      </c>
      <c r="N48" s="38">
        <v>86508</v>
      </c>
      <c r="O48" s="13" t="s">
        <v>23</v>
      </c>
    </row>
    <row r="49" spans="1:15" s="13" customFormat="1" x14ac:dyDescent="0.2">
      <c r="A49" s="13" t="s">
        <v>20</v>
      </c>
      <c r="B49" s="13" t="s">
        <v>21</v>
      </c>
      <c r="C49" s="44" t="s">
        <v>228</v>
      </c>
      <c r="D49" s="36" t="s">
        <v>230</v>
      </c>
      <c r="E49" s="2" t="s">
        <v>231</v>
      </c>
      <c r="F49" s="13" t="s">
        <v>23</v>
      </c>
      <c r="G49" s="13">
        <v>45233141</v>
      </c>
      <c r="H49" s="12" t="s">
        <v>188</v>
      </c>
      <c r="I49" s="13" t="s">
        <v>23</v>
      </c>
      <c r="J49" s="15" t="s">
        <v>232</v>
      </c>
      <c r="K49" s="45" t="s">
        <v>182</v>
      </c>
      <c r="L49" s="16">
        <v>24844.799999999999</v>
      </c>
      <c r="M49" s="52">
        <v>6211.2</v>
      </c>
      <c r="N49" s="38">
        <f>SUM(L49:M49)</f>
        <v>31056</v>
      </c>
      <c r="O49" s="13" t="s">
        <v>23</v>
      </c>
    </row>
    <row r="50" spans="1:15" s="13" customFormat="1" ht="28.5" x14ac:dyDescent="0.25">
      <c r="A50" s="13" t="s">
        <v>20</v>
      </c>
      <c r="B50" s="13" t="s">
        <v>21</v>
      </c>
      <c r="C50" s="46" t="s">
        <v>246</v>
      </c>
      <c r="D50" s="36" t="s">
        <v>247</v>
      </c>
      <c r="E50" s="43" t="s">
        <v>248</v>
      </c>
      <c r="F50" s="13" t="s">
        <v>23</v>
      </c>
      <c r="G50" s="13">
        <v>71355000</v>
      </c>
      <c r="H50" s="12" t="s">
        <v>124</v>
      </c>
      <c r="I50" s="13" t="s">
        <v>23</v>
      </c>
      <c r="J50" s="15" t="s">
        <v>182</v>
      </c>
      <c r="K50" s="47" t="s">
        <v>183</v>
      </c>
      <c r="L50" s="16">
        <v>46500</v>
      </c>
      <c r="M50" s="52">
        <v>11625</v>
      </c>
      <c r="N50" s="49">
        <f>SUM(L50:M50)</f>
        <v>58125</v>
      </c>
      <c r="O50" s="13" t="s">
        <v>23</v>
      </c>
    </row>
    <row r="51" spans="1:15" s="13" customFormat="1" ht="28.5" x14ac:dyDescent="0.2">
      <c r="A51" s="13" t="s">
        <v>20</v>
      </c>
      <c r="B51" s="13" t="s">
        <v>21</v>
      </c>
      <c r="C51" s="46" t="s">
        <v>233</v>
      </c>
      <c r="D51" s="36" t="s">
        <v>234</v>
      </c>
      <c r="E51" s="42" t="s">
        <v>235</v>
      </c>
      <c r="F51" s="13" t="s">
        <v>23</v>
      </c>
      <c r="G51" s="13">
        <v>71247000</v>
      </c>
      <c r="H51" s="12" t="s">
        <v>173</v>
      </c>
      <c r="I51" s="13" t="s">
        <v>23</v>
      </c>
      <c r="J51" s="15" t="s">
        <v>236</v>
      </c>
      <c r="K51" s="47" t="s">
        <v>81</v>
      </c>
      <c r="L51" s="16">
        <v>69500</v>
      </c>
      <c r="M51" s="52">
        <v>17375</v>
      </c>
      <c r="N51" s="38">
        <f>SUM(L51:M51)</f>
        <v>86875</v>
      </c>
      <c r="O51" s="13" t="s">
        <v>82</v>
      </c>
    </row>
    <row r="52" spans="1:15" s="13" customFormat="1" x14ac:dyDescent="0.2">
      <c r="A52" s="13" t="s">
        <v>20</v>
      </c>
      <c r="B52" s="13" t="s">
        <v>21</v>
      </c>
      <c r="C52" s="44" t="s">
        <v>251</v>
      </c>
      <c r="D52" s="36" t="s">
        <v>250</v>
      </c>
      <c r="E52" s="2" t="s">
        <v>253</v>
      </c>
      <c r="F52" s="13" t="s">
        <v>23</v>
      </c>
      <c r="G52" s="13" t="s">
        <v>252</v>
      </c>
      <c r="H52" s="12" t="s">
        <v>254</v>
      </c>
      <c r="I52" s="13" t="s">
        <v>23</v>
      </c>
      <c r="J52" s="15" t="s">
        <v>236</v>
      </c>
      <c r="K52" s="45" t="s">
        <v>81</v>
      </c>
      <c r="L52" s="16">
        <v>68400</v>
      </c>
      <c r="M52" s="52">
        <v>17100</v>
      </c>
      <c r="N52" s="38">
        <f>SUM(L52:M52)</f>
        <v>85500</v>
      </c>
      <c r="O52" s="13" t="s">
        <v>82</v>
      </c>
    </row>
    <row r="53" spans="1:15" s="13" customFormat="1" x14ac:dyDescent="0.2">
      <c r="A53" s="13" t="s">
        <v>20</v>
      </c>
      <c r="B53" s="13" t="s">
        <v>21</v>
      </c>
      <c r="C53" s="44" t="s">
        <v>223</v>
      </c>
      <c r="D53" s="36" t="s">
        <v>224</v>
      </c>
      <c r="E53" s="2" t="s">
        <v>229</v>
      </c>
      <c r="F53" s="13" t="s">
        <v>23</v>
      </c>
      <c r="G53" s="39">
        <v>71242000</v>
      </c>
      <c r="H53" s="2" t="s">
        <v>225</v>
      </c>
      <c r="I53" s="13" t="s">
        <v>23</v>
      </c>
      <c r="J53" s="15" t="s">
        <v>226</v>
      </c>
      <c r="K53" s="45" t="s">
        <v>227</v>
      </c>
      <c r="L53" s="16">
        <v>69000</v>
      </c>
      <c r="M53" s="52">
        <v>17250</v>
      </c>
      <c r="N53" s="38">
        <f>SUM(L53:M53)</f>
        <v>86250</v>
      </c>
      <c r="O53" s="13" t="s">
        <v>23</v>
      </c>
    </row>
    <row r="54" spans="1:15" s="13" customFormat="1" x14ac:dyDescent="0.2">
      <c r="C54" s="44"/>
      <c r="D54" s="36"/>
      <c r="E54" s="2"/>
      <c r="H54" s="2"/>
      <c r="J54" s="15"/>
      <c r="K54" s="45"/>
      <c r="L54" s="16"/>
      <c r="M54" s="51"/>
    </row>
    <row r="55" spans="1:15" s="13" customFormat="1" x14ac:dyDescent="0.2">
      <c r="C55" s="44"/>
      <c r="D55" s="36"/>
      <c r="E55" s="2"/>
      <c r="H55" s="2"/>
      <c r="J55" s="15"/>
      <c r="K55" s="45"/>
      <c r="L55" s="16"/>
      <c r="M55" s="51"/>
    </row>
    <row r="56" spans="1:15" s="13" customFormat="1" x14ac:dyDescent="0.2">
      <c r="C56" s="44"/>
      <c r="D56" s="36"/>
      <c r="E56" s="2"/>
      <c r="H56" s="2"/>
      <c r="J56" s="15"/>
      <c r="K56" s="45"/>
      <c r="L56" s="16"/>
      <c r="M56" s="51"/>
    </row>
    <row r="57" spans="1:15" s="13" customFormat="1" x14ac:dyDescent="0.2">
      <c r="C57" s="44"/>
      <c r="D57" s="36"/>
      <c r="E57" s="2"/>
      <c r="H57" s="2"/>
      <c r="J57" s="15"/>
      <c r="K57" s="45"/>
      <c r="L57" s="16"/>
      <c r="M57" s="51"/>
    </row>
    <row r="58" spans="1:15" s="13" customFormat="1" x14ac:dyDescent="0.2">
      <c r="C58" s="44"/>
      <c r="D58" s="36"/>
      <c r="E58" s="2"/>
      <c r="H58" s="2"/>
      <c r="J58" s="15"/>
      <c r="K58" s="45"/>
      <c r="L58" s="16"/>
      <c r="M58" s="51"/>
    </row>
    <row r="59" spans="1:15" s="13" customFormat="1" x14ac:dyDescent="0.2">
      <c r="C59" s="44"/>
      <c r="D59" s="36"/>
      <c r="E59" s="2"/>
      <c r="H59" s="2"/>
      <c r="J59" s="15"/>
      <c r="K59" s="45"/>
      <c r="L59" s="16"/>
      <c r="M59" s="51"/>
    </row>
    <row r="60" spans="1:15" s="13" customFormat="1" x14ac:dyDescent="0.2">
      <c r="C60" s="44"/>
      <c r="D60" s="36"/>
      <c r="E60" s="2"/>
      <c r="H60" s="2"/>
      <c r="J60" s="15"/>
      <c r="K60" s="45"/>
      <c r="L60" s="16"/>
      <c r="M60" s="51"/>
    </row>
    <row r="61" spans="1:15" s="13" customFormat="1" ht="15" x14ac:dyDescent="0.25">
      <c r="C61" s="21"/>
      <c r="D61" s="36"/>
      <c r="E61" s="2"/>
      <c r="H61" s="30"/>
      <c r="J61" s="15"/>
      <c r="L61" s="16"/>
    </row>
    <row r="62" spans="1:15" s="13" customFormat="1" ht="15" x14ac:dyDescent="0.25">
      <c r="C62" s="21"/>
      <c r="D62" s="36"/>
      <c r="E62" s="2"/>
      <c r="H62" s="2"/>
      <c r="J62" s="15"/>
      <c r="L62" s="16"/>
    </row>
    <row r="63" spans="1:15" s="13" customFormat="1" ht="15" x14ac:dyDescent="0.25">
      <c r="C63" s="21"/>
      <c r="D63" s="36"/>
      <c r="E63" s="2"/>
      <c r="H63" s="2"/>
      <c r="J63" s="15"/>
      <c r="L63" s="16"/>
    </row>
    <row r="64" spans="1:15" s="13" customFormat="1" ht="15" x14ac:dyDescent="0.25">
      <c r="C64" s="21"/>
      <c r="D64" s="12"/>
      <c r="E64" s="2"/>
      <c r="H64" s="2"/>
      <c r="J64" s="15"/>
      <c r="L64" s="16"/>
    </row>
    <row r="65" spans="3:12" s="13" customFormat="1" ht="15" x14ac:dyDescent="0.25">
      <c r="C65" s="21"/>
      <c r="D65" s="12"/>
      <c r="E65" s="2"/>
      <c r="H65" s="2"/>
      <c r="J65" s="15"/>
      <c r="L65" s="16"/>
    </row>
    <row r="66" spans="3:12" s="13" customFormat="1" ht="15" x14ac:dyDescent="0.25">
      <c r="C66" s="21"/>
      <c r="D66" s="12"/>
      <c r="E66" s="2"/>
      <c r="H66" s="22"/>
      <c r="J66" s="15"/>
      <c r="L66" s="16"/>
    </row>
    <row r="67" spans="3:12" s="13" customFormat="1" ht="15" x14ac:dyDescent="0.25">
      <c r="C67" s="21"/>
      <c r="D67" s="12"/>
      <c r="E67" s="2"/>
      <c r="H67" s="2"/>
      <c r="J67" s="15"/>
      <c r="L67" s="16"/>
    </row>
    <row r="68" spans="3:12" s="13" customFormat="1" ht="15" x14ac:dyDescent="0.25">
      <c r="C68" s="21"/>
      <c r="D68" s="12"/>
      <c r="E68" s="2"/>
      <c r="H68" s="2"/>
      <c r="J68" s="15"/>
      <c r="L68" s="16"/>
    </row>
    <row r="69" spans="3:12" s="13" customFormat="1" ht="15" x14ac:dyDescent="0.25">
      <c r="C69" s="21"/>
      <c r="D69" s="12"/>
      <c r="E69" s="2"/>
      <c r="H69" s="2"/>
      <c r="J69" s="15"/>
      <c r="L69" s="16"/>
    </row>
    <row r="70" spans="3:12" s="13" customFormat="1" ht="15" x14ac:dyDescent="0.25">
      <c r="C70" s="21"/>
      <c r="D70" s="12"/>
      <c r="E70" s="2"/>
      <c r="H70" s="2"/>
      <c r="J70" s="15"/>
      <c r="L70" s="16"/>
    </row>
    <row r="71" spans="3:12" s="13" customFormat="1" ht="15" x14ac:dyDescent="0.25">
      <c r="C71" s="21"/>
      <c r="D71" s="12"/>
      <c r="E71" s="2"/>
      <c r="H71" s="2"/>
      <c r="J71" s="15"/>
      <c r="L71" s="16"/>
    </row>
    <row r="72" spans="3:12" s="13" customFormat="1" ht="15" x14ac:dyDescent="0.25">
      <c r="C72" s="21"/>
      <c r="D72" s="12"/>
      <c r="E72" s="2"/>
      <c r="H72" s="22"/>
      <c r="J72" s="15"/>
      <c r="L72" s="16"/>
    </row>
    <row r="73" spans="3:12" s="13" customFormat="1" ht="15" x14ac:dyDescent="0.25">
      <c r="C73" s="21"/>
      <c r="D73" s="12"/>
      <c r="E73" s="2"/>
      <c r="H73" s="22"/>
      <c r="J73" s="15"/>
      <c r="L73" s="16"/>
    </row>
    <row r="74" spans="3:12" s="13" customFormat="1" ht="15" x14ac:dyDescent="0.25">
      <c r="C74" s="21"/>
      <c r="D74" s="12"/>
      <c r="E74" s="2"/>
      <c r="H74" s="22"/>
      <c r="J74" s="15"/>
      <c r="L74" s="16"/>
    </row>
    <row r="75" spans="3:12" s="13" customFormat="1" ht="15" x14ac:dyDescent="0.25">
      <c r="C75" s="21"/>
      <c r="D75" s="12"/>
      <c r="E75" s="2"/>
      <c r="H75" s="22"/>
      <c r="J75" s="15"/>
      <c r="L75" s="16"/>
    </row>
    <row r="76" spans="3:12" s="13" customFormat="1" ht="15" x14ac:dyDescent="0.25">
      <c r="C76" s="21"/>
      <c r="D76" s="12"/>
      <c r="E76" s="2"/>
      <c r="H76" s="22"/>
      <c r="J76" s="15"/>
      <c r="L76" s="16"/>
    </row>
    <row r="77" spans="3:12" s="13" customFormat="1" ht="15" x14ac:dyDescent="0.25">
      <c r="C77" s="21"/>
      <c r="D77" s="12"/>
      <c r="E77" s="2"/>
      <c r="H77" s="22"/>
      <c r="J77" s="15"/>
      <c r="L77" s="16"/>
    </row>
    <row r="78" spans="3:12" s="13" customFormat="1" ht="15" x14ac:dyDescent="0.25">
      <c r="C78" s="21"/>
      <c r="D78" s="12"/>
      <c r="E78" s="2"/>
      <c r="H78" s="22"/>
      <c r="J78" s="15"/>
      <c r="L78" s="16"/>
    </row>
    <row r="79" spans="3:12" s="13" customFormat="1" ht="15" x14ac:dyDescent="0.25">
      <c r="C79" s="21"/>
      <c r="D79" s="12"/>
      <c r="E79" s="2"/>
      <c r="H79" s="22"/>
      <c r="J79" s="15"/>
      <c r="L79" s="16"/>
    </row>
    <row r="80" spans="3:12" s="13" customFormat="1" ht="15" x14ac:dyDescent="0.25">
      <c r="C80" s="21"/>
      <c r="D80" s="12"/>
      <c r="E80" s="2"/>
      <c r="H80" s="22"/>
      <c r="J80" s="15"/>
      <c r="L80" s="16"/>
    </row>
    <row r="81" spans="3:12" s="13" customFormat="1" ht="15" x14ac:dyDescent="0.25">
      <c r="C81" s="21"/>
      <c r="D81" s="12"/>
      <c r="E81" s="2"/>
      <c r="H81" s="22"/>
      <c r="J81" s="15"/>
      <c r="L81" s="16"/>
    </row>
    <row r="82" spans="3:12" s="13" customFormat="1" ht="15" x14ac:dyDescent="0.25">
      <c r="C82" s="21"/>
      <c r="D82" s="12"/>
      <c r="E82" s="2"/>
      <c r="H82" s="22"/>
      <c r="J82" s="15"/>
      <c r="L82" s="16"/>
    </row>
    <row r="83" spans="3:12" s="13" customFormat="1" ht="15" x14ac:dyDescent="0.25">
      <c r="C83" s="21"/>
      <c r="D83" s="12"/>
      <c r="E83" s="2"/>
      <c r="H83" s="22"/>
      <c r="J83" s="15"/>
      <c r="L83" s="16"/>
    </row>
    <row r="84" spans="3:12" s="13" customFormat="1" ht="15" x14ac:dyDescent="0.25">
      <c r="C84" s="21"/>
      <c r="D84" s="12"/>
      <c r="E84" s="2"/>
      <c r="H84" s="22"/>
      <c r="J84" s="15"/>
      <c r="L84" s="16"/>
    </row>
    <row r="85" spans="3:12" s="13" customFormat="1" ht="15" x14ac:dyDescent="0.25">
      <c r="C85" s="21"/>
      <c r="D85" s="12"/>
      <c r="E85" s="2"/>
      <c r="H85" s="22"/>
      <c r="J85" s="15"/>
      <c r="L85" s="16"/>
    </row>
    <row r="86" spans="3:12" s="13" customFormat="1" ht="15" x14ac:dyDescent="0.25">
      <c r="C86" s="21"/>
      <c r="D86" s="12"/>
      <c r="E86" s="2"/>
      <c r="H86" s="3"/>
      <c r="J86" s="15"/>
      <c r="L86" s="16"/>
    </row>
    <row r="87" spans="3:12" s="13" customFormat="1" ht="15" x14ac:dyDescent="0.25">
      <c r="C87" s="21"/>
      <c r="D87" s="12"/>
      <c r="E87" s="17"/>
      <c r="H87" s="22"/>
      <c r="J87" s="15"/>
      <c r="L87" s="16"/>
    </row>
    <row r="88" spans="3:12" s="13" customFormat="1" ht="15" x14ac:dyDescent="0.25">
      <c r="C88" s="21"/>
      <c r="D88" s="12"/>
      <c r="E88" s="30"/>
      <c r="H88" s="22"/>
      <c r="J88" s="15"/>
      <c r="L88" s="16"/>
    </row>
    <row r="89" spans="3:12" s="13" customFormat="1" ht="15" x14ac:dyDescent="0.25">
      <c r="C89" s="21"/>
      <c r="D89" s="12"/>
      <c r="E89" s="30"/>
      <c r="H89" s="22"/>
      <c r="J89" s="15"/>
      <c r="L89" s="16"/>
    </row>
    <row r="90" spans="3:12" s="13" customFormat="1" ht="15" x14ac:dyDescent="0.25">
      <c r="C90" s="21"/>
      <c r="D90" s="12"/>
      <c r="E90" s="2"/>
      <c r="H90" s="22"/>
      <c r="J90" s="15"/>
      <c r="L90" s="16"/>
    </row>
    <row r="91" spans="3:12" s="13" customFormat="1" ht="15" x14ac:dyDescent="0.25">
      <c r="C91" s="21"/>
      <c r="D91" s="12"/>
      <c r="E91" s="30"/>
      <c r="H91" s="2"/>
      <c r="J91" s="15"/>
      <c r="L91" s="16"/>
    </row>
    <row r="92" spans="3:12" s="13" customFormat="1" ht="15" x14ac:dyDescent="0.25">
      <c r="C92" s="21"/>
      <c r="D92" s="12"/>
      <c r="E92" s="2"/>
      <c r="H92" s="3"/>
      <c r="J92" s="15"/>
      <c r="L92" s="16"/>
    </row>
    <row r="93" spans="3:12" s="13" customFormat="1" ht="15" x14ac:dyDescent="0.25">
      <c r="C93" s="21"/>
      <c r="D93" s="12"/>
      <c r="E93" s="2"/>
      <c r="H93" s="30"/>
      <c r="J93" s="15"/>
      <c r="L93" s="16"/>
    </row>
    <row r="94" spans="3:12" s="13" customFormat="1" ht="15" x14ac:dyDescent="0.25">
      <c r="C94" s="21"/>
      <c r="D94" s="12"/>
      <c r="E94" s="2"/>
      <c r="H94" s="30"/>
      <c r="J94" s="15"/>
      <c r="L94" s="16"/>
    </row>
    <row r="95" spans="3:12" s="13" customFormat="1" ht="15" x14ac:dyDescent="0.25">
      <c r="C95" s="21"/>
      <c r="D95" s="12"/>
      <c r="E95" s="2"/>
      <c r="H95" s="3"/>
      <c r="J95" s="15"/>
      <c r="L95" s="16"/>
    </row>
    <row r="96" spans="3:12" s="13" customFormat="1" ht="15" x14ac:dyDescent="0.25">
      <c r="C96" s="21"/>
      <c r="D96" s="12"/>
      <c r="E96" s="2"/>
      <c r="H96" s="29"/>
      <c r="J96" s="15"/>
      <c r="L96" s="16"/>
    </row>
    <row r="97" spans="3:12" s="13" customFormat="1" ht="15" x14ac:dyDescent="0.25">
      <c r="C97" s="21"/>
      <c r="D97" s="12"/>
      <c r="E97" s="2"/>
      <c r="H97" s="2"/>
      <c r="J97" s="15"/>
      <c r="L97" s="16"/>
    </row>
    <row r="98" spans="3:12" s="13" customFormat="1" ht="15" x14ac:dyDescent="0.25">
      <c r="C98" s="21"/>
      <c r="D98" s="12"/>
      <c r="E98" s="2"/>
      <c r="H98" s="2"/>
      <c r="J98" s="15"/>
      <c r="L98" s="16"/>
    </row>
    <row r="99" spans="3:12" s="13" customFormat="1" ht="15" x14ac:dyDescent="0.25">
      <c r="C99" s="21"/>
      <c r="D99" s="12"/>
      <c r="E99" s="30"/>
      <c r="H99" s="30"/>
      <c r="J99" s="15"/>
      <c r="L99" s="16"/>
    </row>
    <row r="100" spans="3:12" s="13" customFormat="1" ht="15" x14ac:dyDescent="0.25">
      <c r="C100" s="21"/>
      <c r="D100" s="12"/>
      <c r="E100" s="30"/>
      <c r="H100" s="22"/>
      <c r="J100" s="15"/>
      <c r="L100" s="16"/>
    </row>
    <row r="101" spans="3:12" s="13" customFormat="1" ht="15" x14ac:dyDescent="0.25">
      <c r="C101" s="21"/>
      <c r="D101" s="12"/>
      <c r="E101" s="30"/>
      <c r="H101" s="22"/>
      <c r="J101" s="15"/>
      <c r="L101" s="16"/>
    </row>
    <row r="102" spans="3:12" s="13" customFormat="1" ht="15" x14ac:dyDescent="0.25">
      <c r="C102" s="21"/>
      <c r="D102" s="12"/>
      <c r="E102" s="2"/>
      <c r="H102" s="22"/>
      <c r="J102" s="15"/>
      <c r="L102" s="16"/>
    </row>
    <row r="103" spans="3:12" s="13" customFormat="1" ht="15" x14ac:dyDescent="0.25">
      <c r="C103" s="21"/>
      <c r="D103" s="12"/>
      <c r="E103" s="2"/>
      <c r="H103" s="22"/>
      <c r="J103" s="15"/>
      <c r="L103" s="16"/>
    </row>
    <row r="104" spans="3:12" s="13" customFormat="1" ht="15" x14ac:dyDescent="0.25">
      <c r="C104" s="21"/>
      <c r="D104" s="12"/>
      <c r="E104" s="2"/>
      <c r="H104" s="22"/>
      <c r="J104" s="15"/>
      <c r="L104" s="16"/>
    </row>
    <row r="105" spans="3:12" s="13" customFormat="1" ht="15" x14ac:dyDescent="0.25">
      <c r="C105" s="21"/>
      <c r="D105" s="12"/>
      <c r="E105" s="2"/>
      <c r="H105" s="22"/>
      <c r="J105" s="15"/>
      <c r="L105" s="16"/>
    </row>
    <row r="106" spans="3:12" s="13" customFormat="1" ht="15" x14ac:dyDescent="0.25">
      <c r="C106" s="21"/>
      <c r="D106" s="12"/>
      <c r="E106" s="2"/>
      <c r="H106" s="22"/>
      <c r="J106" s="15"/>
      <c r="L106" s="16"/>
    </row>
    <row r="107" spans="3:12" s="13" customFormat="1" ht="15" x14ac:dyDescent="0.25">
      <c r="C107" s="21"/>
      <c r="D107" s="12"/>
      <c r="E107" s="2"/>
      <c r="H107" s="22"/>
      <c r="J107" s="15"/>
      <c r="L107" s="16"/>
    </row>
    <row r="108" spans="3:12" s="13" customFormat="1" ht="15" x14ac:dyDescent="0.25">
      <c r="C108" s="21"/>
      <c r="D108" s="12"/>
      <c r="E108" s="2"/>
      <c r="H108" s="2"/>
      <c r="J108" s="15"/>
      <c r="L108" s="16"/>
    </row>
    <row r="109" spans="3:12" s="13" customFormat="1" ht="15" x14ac:dyDescent="0.25">
      <c r="C109" s="21"/>
      <c r="D109" s="12"/>
      <c r="E109" s="2"/>
      <c r="H109" s="22"/>
      <c r="J109" s="15"/>
      <c r="L109" s="16"/>
    </row>
    <row r="110" spans="3:12" s="13" customFormat="1" ht="15" x14ac:dyDescent="0.25">
      <c r="C110" s="21"/>
      <c r="D110" s="12"/>
      <c r="E110" s="2"/>
      <c r="H110" s="2"/>
      <c r="J110" s="15"/>
      <c r="L110" s="16"/>
    </row>
    <row r="111" spans="3:12" s="13" customFormat="1" ht="15" x14ac:dyDescent="0.25">
      <c r="C111" s="21"/>
      <c r="D111" s="12"/>
      <c r="E111" s="2"/>
      <c r="H111" s="2"/>
      <c r="J111" s="15"/>
      <c r="L111" s="16"/>
    </row>
    <row r="112" spans="3:12" s="13" customFormat="1" ht="15" x14ac:dyDescent="0.25">
      <c r="C112" s="21"/>
      <c r="D112" s="12"/>
      <c r="E112" s="2"/>
      <c r="H112" s="2"/>
      <c r="J112" s="15"/>
      <c r="L112" s="16"/>
    </row>
    <row r="113" spans="3:12" s="13" customFormat="1" ht="15" x14ac:dyDescent="0.25">
      <c r="C113" s="21"/>
      <c r="D113" s="12"/>
      <c r="E113" s="2"/>
      <c r="H113" s="2"/>
      <c r="J113" s="15"/>
      <c r="L113" s="16"/>
    </row>
    <row r="114" spans="3:12" s="13" customFormat="1" ht="15" x14ac:dyDescent="0.25">
      <c r="C114" s="21"/>
      <c r="D114" s="12"/>
      <c r="E114" s="2"/>
      <c r="H114" s="3"/>
      <c r="J114" s="15"/>
      <c r="L114" s="16"/>
    </row>
    <row r="115" spans="3:12" s="13" customFormat="1" ht="15" x14ac:dyDescent="0.25">
      <c r="C115" s="21"/>
      <c r="D115" s="12"/>
      <c r="E115" s="2"/>
      <c r="H115" s="7"/>
      <c r="J115" s="15"/>
      <c r="L115" s="16"/>
    </row>
    <row r="116" spans="3:12" s="13" customFormat="1" ht="15" x14ac:dyDescent="0.25">
      <c r="C116" s="21"/>
      <c r="D116" s="12"/>
      <c r="E116" s="2"/>
      <c r="H116" s="2"/>
      <c r="J116" s="15"/>
      <c r="L116" s="16"/>
    </row>
    <row r="117" spans="3:12" s="13" customFormat="1" ht="15" x14ac:dyDescent="0.25">
      <c r="C117" s="21"/>
      <c r="D117" s="12"/>
      <c r="E117" s="30"/>
      <c r="H117" s="2"/>
      <c r="J117" s="15"/>
      <c r="L117" s="16"/>
    </row>
    <row r="118" spans="3:12" s="13" customFormat="1" ht="15" x14ac:dyDescent="0.25">
      <c r="C118" s="21"/>
      <c r="D118" s="12"/>
      <c r="E118" s="2"/>
      <c r="H118" s="3"/>
      <c r="J118" s="15"/>
      <c r="L118" s="16"/>
    </row>
    <row r="119" spans="3:12" s="13" customFormat="1" ht="15" x14ac:dyDescent="0.25">
      <c r="C119" s="21"/>
      <c r="D119" s="12"/>
      <c r="E119" s="2"/>
      <c r="H119" s="2"/>
      <c r="J119" s="15"/>
      <c r="L119" s="16"/>
    </row>
    <row r="120" spans="3:12" s="13" customFormat="1" ht="15" x14ac:dyDescent="0.25">
      <c r="C120" s="21"/>
      <c r="D120" s="12"/>
      <c r="E120" s="2"/>
      <c r="H120" s="2"/>
      <c r="J120" s="15"/>
      <c r="L120" s="16"/>
    </row>
    <row r="121" spans="3:12" s="13" customFormat="1" ht="15" x14ac:dyDescent="0.25">
      <c r="C121" s="21"/>
      <c r="D121" s="12"/>
      <c r="E121" s="2"/>
      <c r="H121" s="2"/>
      <c r="J121" s="15"/>
      <c r="L121" s="16"/>
    </row>
    <row r="122" spans="3:12" s="13" customFormat="1" ht="15" x14ac:dyDescent="0.25">
      <c r="C122" s="21"/>
      <c r="D122" s="12"/>
      <c r="E122" s="2"/>
      <c r="H122" s="2"/>
      <c r="J122" s="15"/>
      <c r="L122" s="16"/>
    </row>
    <row r="123" spans="3:12" s="13" customFormat="1" ht="15" x14ac:dyDescent="0.25">
      <c r="C123" s="21"/>
      <c r="D123" s="12"/>
      <c r="E123" s="2"/>
      <c r="H123" s="2"/>
      <c r="J123" s="15"/>
      <c r="L123" s="16"/>
    </row>
    <row r="124" spans="3:12" s="13" customFormat="1" ht="15" x14ac:dyDescent="0.25">
      <c r="C124" s="21"/>
      <c r="D124" s="12"/>
      <c r="E124" s="2"/>
      <c r="H124" s="3"/>
      <c r="J124" s="15"/>
      <c r="L124" s="16"/>
    </row>
    <row r="125" spans="3:12" s="13" customFormat="1" ht="15" x14ac:dyDescent="0.25">
      <c r="C125" s="21"/>
      <c r="D125" s="12"/>
      <c r="E125" s="2"/>
      <c r="H125" s="2"/>
      <c r="J125" s="15"/>
      <c r="L125" s="16"/>
    </row>
    <row r="126" spans="3:12" s="13" customFormat="1" ht="15" x14ac:dyDescent="0.25">
      <c r="C126" s="21"/>
      <c r="D126" s="12"/>
      <c r="E126" s="2"/>
      <c r="H126" s="3"/>
      <c r="J126" s="15"/>
      <c r="L126" s="16"/>
    </row>
    <row r="127" spans="3:12" s="13" customFormat="1" ht="15" x14ac:dyDescent="0.25">
      <c r="C127" s="21"/>
      <c r="D127" s="12"/>
      <c r="E127" s="2"/>
      <c r="H127" s="3"/>
      <c r="J127" s="15"/>
      <c r="L127" s="16"/>
    </row>
    <row r="128" spans="3:12" s="13" customFormat="1" ht="15" x14ac:dyDescent="0.25">
      <c r="C128" s="21"/>
      <c r="D128" s="12"/>
      <c r="E128" s="2"/>
      <c r="H128" s="11"/>
      <c r="J128" s="15"/>
      <c r="L128" s="16"/>
    </row>
    <row r="129" spans="3:12" s="13" customFormat="1" ht="15" x14ac:dyDescent="0.25">
      <c r="C129" s="21"/>
      <c r="D129" s="12"/>
      <c r="E129" s="2"/>
      <c r="H129" s="2"/>
      <c r="J129" s="15"/>
      <c r="L129" s="16"/>
    </row>
    <row r="130" spans="3:12" s="13" customFormat="1" ht="15" x14ac:dyDescent="0.25">
      <c r="C130" s="21"/>
      <c r="D130" s="12"/>
      <c r="E130" s="2"/>
      <c r="H130" s="2"/>
      <c r="J130" s="15"/>
      <c r="L130" s="16"/>
    </row>
    <row r="131" spans="3:12" s="13" customFormat="1" ht="15" x14ac:dyDescent="0.25">
      <c r="C131" s="21"/>
      <c r="D131" s="12"/>
      <c r="E131" s="2"/>
      <c r="H131" s="2"/>
      <c r="J131" s="15"/>
      <c r="L131" s="16"/>
    </row>
    <row r="132" spans="3:12" s="13" customFormat="1" ht="15" x14ac:dyDescent="0.25">
      <c r="C132" s="21"/>
      <c r="D132" s="12"/>
      <c r="E132" s="2"/>
      <c r="H132" s="2"/>
      <c r="J132" s="15"/>
      <c r="L132" s="16"/>
    </row>
    <row r="133" spans="3:12" s="13" customFormat="1" ht="15" x14ac:dyDescent="0.25">
      <c r="C133" s="21"/>
      <c r="D133" s="12"/>
      <c r="E133" s="2"/>
      <c r="H133" s="2"/>
      <c r="J133" s="15"/>
      <c r="L133" s="16"/>
    </row>
    <row r="134" spans="3:12" s="13" customFormat="1" ht="15" x14ac:dyDescent="0.25">
      <c r="C134" s="21"/>
      <c r="D134" s="12"/>
      <c r="E134" s="2"/>
      <c r="H134" s="2"/>
      <c r="J134" s="15"/>
      <c r="L134" s="16"/>
    </row>
    <row r="135" spans="3:12" s="13" customFormat="1" ht="15" x14ac:dyDescent="0.25">
      <c r="C135" s="21"/>
      <c r="D135" s="12"/>
      <c r="E135" s="2"/>
      <c r="H135" s="2"/>
      <c r="J135" s="15"/>
      <c r="L135" s="16"/>
    </row>
    <row r="136" spans="3:12" s="13" customFormat="1" ht="15" x14ac:dyDescent="0.25">
      <c r="C136" s="21"/>
      <c r="D136" s="12"/>
      <c r="E136" s="2"/>
      <c r="H136" s="2"/>
      <c r="J136" s="15"/>
      <c r="L136" s="16"/>
    </row>
    <row r="137" spans="3:12" s="13" customFormat="1" ht="15" x14ac:dyDescent="0.25">
      <c r="C137" s="21"/>
      <c r="D137" s="12"/>
      <c r="E137" s="2"/>
      <c r="H137" s="2"/>
      <c r="J137" s="15"/>
      <c r="L137" s="16"/>
    </row>
    <row r="138" spans="3:12" s="13" customFormat="1" ht="15" x14ac:dyDescent="0.25">
      <c r="C138" s="21"/>
      <c r="D138" s="12"/>
      <c r="E138" s="2"/>
      <c r="H138" s="2"/>
      <c r="J138" s="15"/>
      <c r="L138" s="16"/>
    </row>
    <row r="139" spans="3:12" s="13" customFormat="1" ht="15" x14ac:dyDescent="0.25">
      <c r="C139" s="21"/>
      <c r="D139" s="12"/>
      <c r="E139" s="2"/>
      <c r="H139" s="2"/>
      <c r="J139" s="15"/>
      <c r="L139" s="16"/>
    </row>
    <row r="140" spans="3:12" s="13" customFormat="1" ht="15" x14ac:dyDescent="0.25">
      <c r="C140" s="21"/>
      <c r="D140" s="12"/>
      <c r="E140" s="2"/>
      <c r="H140" s="7"/>
      <c r="J140" s="15"/>
      <c r="L140" s="16"/>
    </row>
    <row r="141" spans="3:12" s="13" customFormat="1" ht="15" x14ac:dyDescent="0.25">
      <c r="C141" s="21"/>
      <c r="D141" s="12"/>
      <c r="E141" s="2"/>
      <c r="H141" s="2"/>
      <c r="J141" s="15"/>
      <c r="L141" s="16"/>
    </row>
    <row r="142" spans="3:12" s="13" customFormat="1" ht="15" x14ac:dyDescent="0.25">
      <c r="C142" s="21"/>
      <c r="D142" s="12"/>
      <c r="E142" s="2"/>
      <c r="H142" s="2"/>
      <c r="J142" s="15"/>
      <c r="L142" s="16"/>
    </row>
    <row r="143" spans="3:12" s="13" customFormat="1" ht="15" x14ac:dyDescent="0.25">
      <c r="C143" s="21"/>
      <c r="D143" s="12"/>
      <c r="E143" s="2"/>
      <c r="H143" s="2"/>
      <c r="J143" s="15"/>
      <c r="L143" s="16"/>
    </row>
    <row r="144" spans="3:12" s="13" customFormat="1" ht="15" x14ac:dyDescent="0.25">
      <c r="C144" s="21"/>
      <c r="D144" s="12"/>
      <c r="E144" s="2"/>
      <c r="H144" s="7"/>
      <c r="J144" s="15"/>
      <c r="L144" s="16"/>
    </row>
    <row r="145" spans="1:12" s="13" customFormat="1" ht="15" x14ac:dyDescent="0.25">
      <c r="C145" s="21"/>
      <c r="D145" s="12"/>
      <c r="E145" s="2"/>
      <c r="H145" s="2"/>
      <c r="J145" s="15"/>
      <c r="L145" s="16"/>
    </row>
    <row r="146" spans="1:12" s="13" customFormat="1" ht="15" x14ac:dyDescent="0.25">
      <c r="C146" s="21"/>
      <c r="D146" s="12"/>
      <c r="E146" s="2"/>
      <c r="H146" s="2"/>
      <c r="J146" s="15"/>
      <c r="L146" s="16"/>
    </row>
    <row r="147" spans="1:12" s="13" customFormat="1" ht="15" x14ac:dyDescent="0.25">
      <c r="C147" s="21"/>
      <c r="D147" s="12"/>
      <c r="E147" s="2"/>
      <c r="H147" s="30"/>
      <c r="J147" s="15"/>
      <c r="L147" s="16"/>
    </row>
    <row r="148" spans="1:12" s="13" customFormat="1" ht="15" x14ac:dyDescent="0.25">
      <c r="C148" s="21"/>
      <c r="D148" s="12"/>
      <c r="E148" s="2"/>
      <c r="H148" s="30"/>
      <c r="J148" s="15"/>
      <c r="L148" s="16"/>
    </row>
    <row r="149" spans="1:12" s="13" customFormat="1" ht="15" x14ac:dyDescent="0.25">
      <c r="C149" s="21"/>
      <c r="D149" s="12"/>
      <c r="E149" s="2"/>
      <c r="H149" s="2"/>
      <c r="J149" s="15"/>
      <c r="L149" s="16"/>
    </row>
    <row r="150" spans="1:12" s="13" customFormat="1" ht="15" x14ac:dyDescent="0.25">
      <c r="C150" s="21"/>
      <c r="D150" s="12"/>
      <c r="E150" s="2"/>
      <c r="H150" s="2"/>
      <c r="J150" s="15"/>
      <c r="L150" s="16"/>
    </row>
    <row r="151" spans="1:12" s="13" customFormat="1" ht="15" x14ac:dyDescent="0.25">
      <c r="C151" s="21"/>
      <c r="D151" s="12"/>
      <c r="E151" s="2"/>
      <c r="H151" s="7"/>
      <c r="J151" s="15"/>
      <c r="L151" s="16"/>
    </row>
    <row r="152" spans="1:12" s="13" customFormat="1" ht="15" x14ac:dyDescent="0.25">
      <c r="C152" s="21"/>
      <c r="D152" s="12"/>
      <c r="E152" s="2"/>
      <c r="H152" s="30"/>
      <c r="J152" s="15"/>
      <c r="L152" s="16"/>
    </row>
    <row r="153" spans="1:12" s="13" customFormat="1" ht="15" x14ac:dyDescent="0.25">
      <c r="C153" s="21"/>
      <c r="D153" s="12"/>
      <c r="E153" s="2"/>
      <c r="H153" s="3"/>
      <c r="J153" s="15"/>
      <c r="L153" s="16"/>
    </row>
    <row r="154" spans="1:12" s="13" customFormat="1" ht="15" x14ac:dyDescent="0.25">
      <c r="C154" s="21"/>
      <c r="D154" s="12"/>
      <c r="E154" s="2"/>
      <c r="H154" s="2"/>
      <c r="J154" s="15"/>
      <c r="L154" s="16"/>
    </row>
    <row r="155" spans="1:12" s="13" customFormat="1" ht="15" x14ac:dyDescent="0.25">
      <c r="C155" s="21"/>
      <c r="D155" s="12"/>
      <c r="E155" s="2"/>
      <c r="H155" s="3"/>
      <c r="J155" s="15"/>
      <c r="L155" s="16"/>
    </row>
    <row r="156" spans="1:12" s="13" customFormat="1" ht="15" x14ac:dyDescent="0.25">
      <c r="C156" s="21"/>
      <c r="D156" s="12"/>
      <c r="E156" s="2"/>
      <c r="H156" s="2"/>
      <c r="J156" s="15"/>
      <c r="L156" s="16"/>
    </row>
    <row r="157" spans="1:12" s="13" customFormat="1" ht="15" x14ac:dyDescent="0.25">
      <c r="C157" s="21"/>
      <c r="D157" s="12"/>
      <c r="E157" s="2"/>
      <c r="H157" s="12"/>
      <c r="J157" s="15"/>
      <c r="L157" s="16"/>
    </row>
    <row r="158" spans="1:12" s="13" customFormat="1" ht="15" x14ac:dyDescent="0.25">
      <c r="C158" s="21"/>
      <c r="D158" s="12"/>
      <c r="E158" s="2"/>
      <c r="H158" s="22"/>
      <c r="J158" s="15"/>
      <c r="L158" s="16"/>
    </row>
    <row r="159" spans="1:12" s="13" customFormat="1" x14ac:dyDescent="0.25">
      <c r="D159" s="12"/>
    </row>
    <row r="160" spans="1:12" s="13" customFormat="1" x14ac:dyDescent="0.25">
      <c r="A160" s="1"/>
      <c r="D160" s="12"/>
      <c r="E160" s="14"/>
      <c r="H160" s="14"/>
      <c r="J160" s="32"/>
      <c r="L160" s="1"/>
    </row>
    <row r="161" spans="3:12" s="13" customFormat="1" x14ac:dyDescent="0.25">
      <c r="D161" s="12"/>
      <c r="E161" s="1"/>
    </row>
    <row r="162" spans="3:12" s="13" customFormat="1" ht="15" x14ac:dyDescent="0.25">
      <c r="C162" s="21"/>
      <c r="D162" s="12"/>
      <c r="E162" s="2"/>
      <c r="H162" s="2"/>
      <c r="J162" s="15"/>
      <c r="L162" s="16"/>
    </row>
    <row r="163" spans="3:12" s="13" customFormat="1" ht="15" x14ac:dyDescent="0.25">
      <c r="C163" s="21"/>
      <c r="D163" s="12"/>
      <c r="E163" s="12"/>
      <c r="H163" s="2"/>
      <c r="J163" s="15"/>
      <c r="L163" s="16"/>
    </row>
    <row r="164" spans="3:12" s="13" customFormat="1" ht="15" x14ac:dyDescent="0.25">
      <c r="C164" s="21"/>
      <c r="D164" s="12"/>
      <c r="E164" s="12"/>
      <c r="H164" s="2"/>
      <c r="J164" s="15"/>
      <c r="L164" s="16"/>
    </row>
    <row r="165" spans="3:12" s="13" customFormat="1" ht="15" x14ac:dyDescent="0.25">
      <c r="C165" s="21"/>
      <c r="D165" s="12"/>
      <c r="E165" s="12"/>
      <c r="H165" s="2"/>
      <c r="J165" s="15"/>
      <c r="L165" s="16"/>
    </row>
    <row r="166" spans="3:12" s="13" customFormat="1" ht="15" x14ac:dyDescent="0.25">
      <c r="C166" s="21"/>
      <c r="D166" s="12"/>
      <c r="E166" s="12"/>
      <c r="H166" s="2"/>
      <c r="J166" s="15"/>
      <c r="L166" s="16"/>
    </row>
    <row r="167" spans="3:12" s="13" customFormat="1" ht="15" x14ac:dyDescent="0.25">
      <c r="C167" s="21"/>
      <c r="D167" s="12"/>
      <c r="E167" s="12"/>
      <c r="H167" s="2"/>
      <c r="J167" s="15"/>
      <c r="L167" s="16"/>
    </row>
    <row r="168" spans="3:12" s="13" customFormat="1" ht="15" x14ac:dyDescent="0.25">
      <c r="C168" s="21"/>
      <c r="D168" s="12"/>
      <c r="E168" s="2"/>
      <c r="H168" s="2"/>
      <c r="J168" s="15"/>
      <c r="L168" s="16"/>
    </row>
    <row r="169" spans="3:12" s="13" customFormat="1" ht="15" x14ac:dyDescent="0.25">
      <c r="C169" s="21"/>
      <c r="D169" s="12"/>
      <c r="E169" s="30"/>
      <c r="H169" s="7"/>
      <c r="J169" s="15"/>
      <c r="L169" s="16"/>
    </row>
    <row r="170" spans="3:12" s="13" customFormat="1" ht="15" x14ac:dyDescent="0.25">
      <c r="C170" s="21"/>
      <c r="D170" s="12"/>
      <c r="E170" s="30"/>
      <c r="H170" s="2"/>
      <c r="J170" s="15"/>
      <c r="L170" s="16"/>
    </row>
    <row r="171" spans="3:12" s="13" customFormat="1" ht="15" x14ac:dyDescent="0.25">
      <c r="C171" s="21"/>
      <c r="D171" s="12"/>
      <c r="E171" s="30"/>
      <c r="H171" s="2"/>
      <c r="J171" s="15"/>
      <c r="L171" s="16"/>
    </row>
    <row r="172" spans="3:12" s="13" customFormat="1" ht="15" x14ac:dyDescent="0.25">
      <c r="C172" s="21"/>
      <c r="D172" s="12"/>
      <c r="E172" s="17"/>
      <c r="H172" s="2"/>
      <c r="J172" s="15"/>
      <c r="L172" s="16"/>
    </row>
    <row r="173" spans="3:12" s="13" customFormat="1" ht="15" x14ac:dyDescent="0.25">
      <c r="C173" s="21"/>
      <c r="D173" s="12"/>
      <c r="E173" s="17"/>
      <c r="H173" s="2"/>
      <c r="J173" s="15"/>
      <c r="L173" s="16"/>
    </row>
    <row r="174" spans="3:12" s="13" customFormat="1" ht="15" x14ac:dyDescent="0.25">
      <c r="C174" s="21"/>
      <c r="D174" s="12"/>
      <c r="E174" s="2"/>
      <c r="H174" s="3"/>
      <c r="J174" s="15"/>
      <c r="L174" s="16"/>
    </row>
    <row r="175" spans="3:12" s="13" customFormat="1" ht="15" x14ac:dyDescent="0.25">
      <c r="C175" s="21"/>
      <c r="D175" s="12"/>
      <c r="E175" s="2"/>
      <c r="H175" s="2"/>
      <c r="J175" s="15"/>
      <c r="L175" s="16"/>
    </row>
    <row r="176" spans="3:12" s="13" customFormat="1" ht="15" x14ac:dyDescent="0.25">
      <c r="C176" s="21"/>
      <c r="D176" s="12"/>
      <c r="E176" s="2"/>
      <c r="H176" s="2"/>
      <c r="J176" s="15"/>
      <c r="L176" s="16"/>
    </row>
    <row r="177" spans="3:12" s="13" customFormat="1" ht="15" x14ac:dyDescent="0.25">
      <c r="C177" s="21"/>
      <c r="D177" s="12"/>
      <c r="E177" s="2"/>
      <c r="H177" s="2"/>
      <c r="J177" s="15"/>
      <c r="L177" s="16"/>
    </row>
    <row r="178" spans="3:12" s="13" customFormat="1" ht="15" x14ac:dyDescent="0.25">
      <c r="C178" s="21"/>
      <c r="D178" s="12"/>
      <c r="E178" s="2"/>
      <c r="H178" s="2"/>
      <c r="J178" s="15"/>
      <c r="L178" s="16"/>
    </row>
    <row r="179" spans="3:12" s="13" customFormat="1" ht="15" x14ac:dyDescent="0.25">
      <c r="C179" s="21"/>
      <c r="D179" s="12"/>
      <c r="E179" s="2"/>
      <c r="H179" s="7"/>
      <c r="J179" s="15"/>
      <c r="L179" s="16"/>
    </row>
    <row r="180" spans="3:12" s="13" customFormat="1" ht="15" x14ac:dyDescent="0.25">
      <c r="C180" s="21"/>
      <c r="D180" s="12"/>
      <c r="E180" s="17"/>
      <c r="H180" s="30"/>
      <c r="J180" s="15"/>
      <c r="L180" s="16"/>
    </row>
    <row r="181" spans="3:12" s="13" customFormat="1" ht="15" x14ac:dyDescent="0.25">
      <c r="C181" s="21"/>
      <c r="D181" s="12"/>
      <c r="E181" s="2"/>
      <c r="H181" s="3"/>
      <c r="J181" s="15"/>
      <c r="L181" s="16"/>
    </row>
    <row r="182" spans="3:12" s="13" customFormat="1" ht="15" x14ac:dyDescent="0.25">
      <c r="C182" s="21"/>
      <c r="D182" s="12"/>
      <c r="E182" s="30"/>
      <c r="H182" s="3"/>
      <c r="J182" s="15"/>
      <c r="L182" s="16"/>
    </row>
    <row r="183" spans="3:12" s="13" customFormat="1" ht="15" x14ac:dyDescent="0.25">
      <c r="C183" s="21"/>
      <c r="D183" s="12"/>
      <c r="E183" s="17"/>
      <c r="H183" s="7"/>
      <c r="J183" s="15"/>
      <c r="L183" s="16"/>
    </row>
    <row r="184" spans="3:12" s="13" customFormat="1" ht="15" x14ac:dyDescent="0.25">
      <c r="C184" s="21"/>
      <c r="D184" s="12"/>
      <c r="E184" s="17"/>
      <c r="H184" s="10"/>
      <c r="J184" s="15"/>
      <c r="L184" s="16"/>
    </row>
    <row r="185" spans="3:12" s="13" customFormat="1" ht="15" x14ac:dyDescent="0.25">
      <c r="C185" s="21"/>
      <c r="D185" s="12"/>
      <c r="E185" s="30"/>
      <c r="H185" s="2"/>
      <c r="J185" s="15"/>
      <c r="L185" s="16"/>
    </row>
    <row r="186" spans="3:12" s="13" customFormat="1" ht="15" x14ac:dyDescent="0.25">
      <c r="C186" s="21"/>
      <c r="D186" s="12"/>
      <c r="E186" s="2"/>
      <c r="H186" s="30"/>
      <c r="J186" s="15"/>
      <c r="L186" s="16"/>
    </row>
    <row r="187" spans="3:12" s="13" customFormat="1" ht="15" x14ac:dyDescent="0.25">
      <c r="C187" s="21"/>
      <c r="D187" s="12"/>
      <c r="E187" s="2"/>
      <c r="H187" s="30"/>
      <c r="J187" s="15"/>
      <c r="L187" s="16"/>
    </row>
    <row r="188" spans="3:12" s="13" customFormat="1" ht="15" x14ac:dyDescent="0.25">
      <c r="C188" s="21"/>
      <c r="D188" s="12"/>
      <c r="E188" s="2"/>
      <c r="H188" s="30"/>
      <c r="J188" s="15"/>
      <c r="L188" s="16"/>
    </row>
    <row r="189" spans="3:12" s="13" customFormat="1" ht="15" x14ac:dyDescent="0.25">
      <c r="C189" s="21"/>
      <c r="D189" s="12"/>
      <c r="E189" s="2"/>
      <c r="H189" s="2"/>
      <c r="J189" s="15"/>
      <c r="L189" s="16"/>
    </row>
    <row r="190" spans="3:12" s="13" customFormat="1" ht="15" x14ac:dyDescent="0.25">
      <c r="C190" s="31"/>
      <c r="D190" s="12"/>
      <c r="E190" s="2"/>
      <c r="H190" s="30"/>
      <c r="J190" s="15"/>
      <c r="L190" s="16"/>
    </row>
    <row r="191" spans="3:12" s="13" customFormat="1" ht="15" x14ac:dyDescent="0.25">
      <c r="C191" s="21"/>
      <c r="D191" s="12"/>
      <c r="E191" s="2"/>
      <c r="H191" s="30"/>
      <c r="J191" s="15"/>
      <c r="L191" s="16"/>
    </row>
    <row r="192" spans="3:12" s="13" customFormat="1" ht="15" x14ac:dyDescent="0.25">
      <c r="C192" s="21"/>
      <c r="D192" s="12"/>
      <c r="E192" s="2"/>
      <c r="H192" s="30"/>
      <c r="J192" s="15"/>
      <c r="L192" s="16"/>
    </row>
    <row r="193" spans="3:12" s="13" customFormat="1" ht="15" x14ac:dyDescent="0.25">
      <c r="C193" s="21"/>
      <c r="D193" s="12"/>
      <c r="E193" s="2"/>
      <c r="H193" s="30"/>
      <c r="J193" s="15"/>
      <c r="L193" s="16"/>
    </row>
    <row r="194" spans="3:12" s="13" customFormat="1" ht="15" x14ac:dyDescent="0.25">
      <c r="C194" s="21"/>
      <c r="D194" s="12"/>
      <c r="E194" s="2"/>
      <c r="H194" s="30"/>
      <c r="J194" s="15"/>
      <c r="L194" s="16"/>
    </row>
    <row r="195" spans="3:12" s="13" customFormat="1" ht="15" x14ac:dyDescent="0.25">
      <c r="C195" s="21"/>
      <c r="D195" s="12"/>
      <c r="E195" s="2"/>
      <c r="H195" s="30"/>
      <c r="J195" s="15"/>
      <c r="L195" s="16"/>
    </row>
    <row r="196" spans="3:12" s="13" customFormat="1" ht="15" x14ac:dyDescent="0.25">
      <c r="C196" s="21"/>
      <c r="D196" s="12"/>
      <c r="E196" s="2"/>
      <c r="H196" s="30"/>
      <c r="J196" s="15"/>
      <c r="L196" s="16"/>
    </row>
    <row r="197" spans="3:12" s="13" customFormat="1" ht="15" x14ac:dyDescent="0.25">
      <c r="C197" s="21"/>
      <c r="D197" s="12"/>
      <c r="E197" s="17"/>
      <c r="H197" s="30"/>
      <c r="J197" s="15"/>
      <c r="L197" s="16"/>
    </row>
    <row r="198" spans="3:12" s="13" customFormat="1" ht="15" x14ac:dyDescent="0.25">
      <c r="C198" s="21"/>
      <c r="D198" s="12"/>
      <c r="E198" s="2"/>
      <c r="H198" s="2"/>
      <c r="J198" s="15"/>
      <c r="L198" s="16"/>
    </row>
    <row r="199" spans="3:12" s="13" customFormat="1" ht="15" x14ac:dyDescent="0.25">
      <c r="C199" s="21"/>
      <c r="D199" s="12"/>
      <c r="E199" s="17"/>
      <c r="H199" s="30"/>
      <c r="J199" s="15"/>
      <c r="L199" s="16"/>
    </row>
    <row r="200" spans="3:12" s="13" customFormat="1" ht="15" x14ac:dyDescent="0.25">
      <c r="C200" s="21"/>
      <c r="D200" s="12"/>
      <c r="E200" s="2"/>
      <c r="H200" s="30"/>
      <c r="J200" s="15"/>
      <c r="L200" s="16"/>
    </row>
    <row r="201" spans="3:12" s="13" customFormat="1" ht="15" x14ac:dyDescent="0.25">
      <c r="C201" s="21"/>
      <c r="D201" s="12"/>
      <c r="E201" s="8"/>
      <c r="H201" s="30"/>
      <c r="J201" s="15"/>
      <c r="L201" s="16"/>
    </row>
    <row r="202" spans="3:12" s="13" customFormat="1" ht="15" x14ac:dyDescent="0.25">
      <c r="C202" s="21"/>
      <c r="D202" s="12"/>
      <c r="E202" s="2"/>
      <c r="H202" s="30"/>
      <c r="J202" s="15"/>
      <c r="L202" s="16"/>
    </row>
    <row r="203" spans="3:12" s="13" customFormat="1" ht="15" x14ac:dyDescent="0.25">
      <c r="C203" s="21"/>
      <c r="D203" s="12"/>
      <c r="E203" s="2"/>
      <c r="H203" s="30"/>
      <c r="J203" s="15"/>
      <c r="L203" s="16"/>
    </row>
    <row r="204" spans="3:12" s="13" customFormat="1" ht="15" x14ac:dyDescent="0.25">
      <c r="C204" s="21"/>
      <c r="D204" s="12"/>
      <c r="E204" s="2"/>
      <c r="H204" s="2"/>
      <c r="J204" s="15"/>
      <c r="L204" s="16"/>
    </row>
    <row r="205" spans="3:12" s="13" customFormat="1" ht="15" x14ac:dyDescent="0.25">
      <c r="C205" s="21"/>
      <c r="D205" s="12"/>
      <c r="E205" s="17"/>
      <c r="H205" s="30"/>
      <c r="J205" s="15"/>
      <c r="L205" s="16"/>
    </row>
    <row r="206" spans="3:12" s="13" customFormat="1" ht="15" x14ac:dyDescent="0.25">
      <c r="C206" s="21"/>
      <c r="D206" s="12"/>
      <c r="E206" s="2"/>
      <c r="H206" s="30"/>
      <c r="J206" s="15"/>
      <c r="L206" s="16"/>
    </row>
    <row r="207" spans="3:12" s="13" customFormat="1" ht="15" x14ac:dyDescent="0.25">
      <c r="C207" s="21"/>
      <c r="D207" s="12"/>
      <c r="E207" s="2"/>
      <c r="H207" s="30"/>
      <c r="J207" s="15"/>
      <c r="L207" s="16"/>
    </row>
    <row r="208" spans="3:12" s="13" customFormat="1" ht="15" x14ac:dyDescent="0.25">
      <c r="C208" s="21"/>
      <c r="D208" s="12"/>
      <c r="E208" s="17"/>
      <c r="H208" s="29"/>
      <c r="J208" s="15"/>
      <c r="L208" s="16"/>
    </row>
    <row r="209" spans="3:12" s="13" customFormat="1" ht="15" x14ac:dyDescent="0.25">
      <c r="C209" s="21"/>
      <c r="D209" s="12"/>
      <c r="E209" s="30"/>
      <c r="H209" s="2"/>
      <c r="J209" s="15"/>
      <c r="L209" s="16"/>
    </row>
    <row r="210" spans="3:12" s="13" customFormat="1" ht="15" x14ac:dyDescent="0.25">
      <c r="C210" s="21"/>
      <c r="D210" s="12"/>
      <c r="E210" s="30"/>
      <c r="H210" s="30"/>
      <c r="J210" s="15"/>
      <c r="L210" s="16"/>
    </row>
    <row r="211" spans="3:12" s="13" customFormat="1" ht="15" x14ac:dyDescent="0.25">
      <c r="C211" s="21"/>
      <c r="D211" s="12"/>
      <c r="E211" s="30"/>
      <c r="H211" s="30"/>
      <c r="J211" s="15"/>
      <c r="L211" s="16"/>
    </row>
    <row r="212" spans="3:12" s="13" customFormat="1" ht="15" x14ac:dyDescent="0.25">
      <c r="C212" s="21"/>
      <c r="D212" s="12"/>
      <c r="E212" s="30"/>
      <c r="H212" s="30"/>
      <c r="J212" s="15"/>
      <c r="L212" s="16"/>
    </row>
    <row r="213" spans="3:12" s="13" customFormat="1" ht="15" x14ac:dyDescent="0.25">
      <c r="C213" s="21"/>
      <c r="D213" s="12"/>
      <c r="E213" s="30"/>
      <c r="H213" s="30"/>
      <c r="J213" s="15"/>
      <c r="L213" s="16"/>
    </row>
    <row r="214" spans="3:12" s="13" customFormat="1" ht="15" x14ac:dyDescent="0.25">
      <c r="C214" s="21"/>
      <c r="D214" s="12"/>
      <c r="E214" s="30"/>
      <c r="H214" s="24"/>
      <c r="J214" s="15"/>
      <c r="L214" s="16"/>
    </row>
    <row r="215" spans="3:12" s="13" customFormat="1" ht="15" x14ac:dyDescent="0.25">
      <c r="C215" s="21"/>
      <c r="D215" s="12"/>
      <c r="E215" s="30"/>
      <c r="H215" s="30"/>
      <c r="J215" s="15"/>
      <c r="L215" s="16"/>
    </row>
    <row r="216" spans="3:12" s="13" customFormat="1" ht="15" x14ac:dyDescent="0.25">
      <c r="C216" s="21"/>
      <c r="D216" s="12"/>
      <c r="E216" s="30"/>
      <c r="H216" s="2"/>
      <c r="J216" s="15"/>
      <c r="L216" s="16"/>
    </row>
    <row r="217" spans="3:12" s="13" customFormat="1" ht="15" x14ac:dyDescent="0.25">
      <c r="C217" s="21"/>
      <c r="D217" s="12"/>
      <c r="E217" s="30"/>
      <c r="H217" s="2"/>
      <c r="J217" s="15"/>
      <c r="L217" s="16"/>
    </row>
    <row r="218" spans="3:12" s="13" customFormat="1" ht="15" x14ac:dyDescent="0.25">
      <c r="C218" s="21"/>
      <c r="D218" s="12"/>
      <c r="E218" s="30"/>
      <c r="H218" s="30"/>
      <c r="J218" s="15"/>
      <c r="L218" s="16"/>
    </row>
    <row r="219" spans="3:12" s="13" customFormat="1" ht="15" x14ac:dyDescent="0.25">
      <c r="C219" s="21"/>
      <c r="D219" s="12"/>
      <c r="E219" s="30"/>
      <c r="H219" s="30"/>
      <c r="J219" s="15"/>
      <c r="L219" s="16"/>
    </row>
    <row r="220" spans="3:12" s="13" customFormat="1" ht="15" x14ac:dyDescent="0.25">
      <c r="C220" s="21"/>
      <c r="D220" s="12"/>
      <c r="E220" s="30"/>
      <c r="H220" s="30"/>
      <c r="J220" s="15"/>
      <c r="L220" s="16"/>
    </row>
    <row r="221" spans="3:12" s="13" customFormat="1" ht="15" x14ac:dyDescent="0.25">
      <c r="C221" s="21"/>
      <c r="D221" s="12"/>
      <c r="E221" s="30"/>
      <c r="H221" s="30"/>
      <c r="J221" s="15"/>
      <c r="L221" s="16"/>
    </row>
    <row r="222" spans="3:12" s="13" customFormat="1" ht="15" x14ac:dyDescent="0.25">
      <c r="C222" s="21"/>
      <c r="D222" s="12"/>
      <c r="E222" s="30"/>
      <c r="H222" s="30"/>
      <c r="J222" s="15"/>
      <c r="L222" s="16"/>
    </row>
    <row r="223" spans="3:12" s="13" customFormat="1" ht="15" x14ac:dyDescent="0.25">
      <c r="C223" s="21"/>
      <c r="D223" s="12"/>
      <c r="E223" s="30"/>
      <c r="H223" s="30"/>
      <c r="J223" s="15"/>
      <c r="L223" s="16"/>
    </row>
    <row r="224" spans="3:12" s="13" customFormat="1" ht="15" x14ac:dyDescent="0.25">
      <c r="C224" s="21"/>
      <c r="D224" s="12"/>
      <c r="E224" s="30"/>
      <c r="H224" s="30"/>
      <c r="J224" s="15"/>
      <c r="L224" s="16"/>
    </row>
    <row r="225" spans="3:12" s="13" customFormat="1" ht="15" x14ac:dyDescent="0.25">
      <c r="C225" s="21"/>
      <c r="D225" s="12"/>
      <c r="E225" s="30"/>
      <c r="H225" s="2"/>
      <c r="J225" s="15"/>
      <c r="L225" s="16"/>
    </row>
    <row r="226" spans="3:12" s="13" customFormat="1" ht="15" x14ac:dyDescent="0.25">
      <c r="C226" s="21"/>
      <c r="D226" s="12"/>
      <c r="E226" s="30"/>
      <c r="H226" s="2"/>
      <c r="J226" s="15"/>
      <c r="L226" s="16"/>
    </row>
    <row r="227" spans="3:12" s="13" customFormat="1" ht="15" x14ac:dyDescent="0.25">
      <c r="C227" s="21"/>
      <c r="D227" s="12"/>
      <c r="E227" s="17"/>
      <c r="H227" s="29"/>
      <c r="J227" s="15"/>
      <c r="L227" s="16"/>
    </row>
    <row r="228" spans="3:12" s="13" customFormat="1" ht="15" x14ac:dyDescent="0.25">
      <c r="C228" s="21"/>
      <c r="D228" s="12"/>
      <c r="E228" s="17"/>
      <c r="H228" s="29"/>
      <c r="J228" s="15"/>
      <c r="L228" s="16"/>
    </row>
    <row r="229" spans="3:12" s="13" customFormat="1" ht="15" x14ac:dyDescent="0.25">
      <c r="C229" s="21"/>
      <c r="D229" s="12"/>
      <c r="E229" s="17"/>
      <c r="H229" s="29"/>
      <c r="J229" s="15"/>
      <c r="L229" s="16"/>
    </row>
    <row r="230" spans="3:12" s="13" customFormat="1" ht="15" x14ac:dyDescent="0.25">
      <c r="C230" s="21"/>
      <c r="D230" s="12"/>
      <c r="E230" s="17"/>
      <c r="H230" s="7"/>
      <c r="J230" s="15"/>
      <c r="L230" s="16"/>
    </row>
    <row r="231" spans="3:12" s="13" customFormat="1" ht="15" x14ac:dyDescent="0.25">
      <c r="C231" s="21"/>
      <c r="D231" s="12"/>
      <c r="E231" s="17"/>
      <c r="H231" s="29"/>
      <c r="J231" s="15"/>
      <c r="L231" s="16"/>
    </row>
    <row r="232" spans="3:12" s="13" customFormat="1" ht="15" x14ac:dyDescent="0.25">
      <c r="C232" s="21"/>
      <c r="D232" s="12"/>
      <c r="E232" s="17"/>
      <c r="H232" s="7"/>
      <c r="J232" s="15"/>
      <c r="L232" s="16"/>
    </row>
    <row r="233" spans="3:12" s="13" customFormat="1" ht="15" x14ac:dyDescent="0.25">
      <c r="C233" s="21"/>
      <c r="D233" s="12"/>
      <c r="E233" s="17"/>
      <c r="H233" s="22"/>
      <c r="J233" s="15"/>
      <c r="L233" s="16"/>
    </row>
    <row r="234" spans="3:12" s="13" customFormat="1" ht="15" x14ac:dyDescent="0.25">
      <c r="C234" s="21"/>
      <c r="D234" s="12"/>
      <c r="E234" s="28"/>
      <c r="H234" s="3"/>
      <c r="J234" s="15"/>
      <c r="L234" s="16"/>
    </row>
    <row r="235" spans="3:12" s="13" customFormat="1" ht="15" x14ac:dyDescent="0.25">
      <c r="C235" s="21"/>
      <c r="D235" s="12"/>
      <c r="E235" s="28"/>
      <c r="H235" s="7"/>
      <c r="J235" s="15"/>
      <c r="L235" s="16"/>
    </row>
    <row r="236" spans="3:12" s="13" customFormat="1" ht="15" x14ac:dyDescent="0.25">
      <c r="C236" s="21"/>
      <c r="D236" s="12"/>
      <c r="E236" s="23"/>
      <c r="H236" s="22"/>
      <c r="J236" s="15"/>
      <c r="L236" s="16"/>
    </row>
    <row r="237" spans="3:12" s="13" customFormat="1" ht="15" x14ac:dyDescent="0.25">
      <c r="C237" s="21"/>
      <c r="D237" s="12"/>
      <c r="E237" s="23"/>
      <c r="H237" s="22"/>
      <c r="J237" s="15"/>
      <c r="L237" s="16"/>
    </row>
    <row r="238" spans="3:12" s="13" customFormat="1" ht="15" x14ac:dyDescent="0.25">
      <c r="C238" s="21"/>
      <c r="D238" s="12"/>
      <c r="E238" s="28"/>
      <c r="H238" s="28"/>
      <c r="J238" s="15"/>
      <c r="L238" s="16"/>
    </row>
    <row r="239" spans="3:12" s="13" customFormat="1" ht="15" x14ac:dyDescent="0.25">
      <c r="C239" s="21"/>
      <c r="D239" s="12"/>
      <c r="E239" s="28"/>
      <c r="H239" s="28"/>
      <c r="J239" s="15"/>
      <c r="L239" s="16"/>
    </row>
    <row r="240" spans="3:12" s="13" customFormat="1" ht="15" x14ac:dyDescent="0.25">
      <c r="C240" s="21"/>
      <c r="D240" s="12"/>
      <c r="E240" s="27"/>
      <c r="H240" s="22"/>
      <c r="J240" s="15"/>
      <c r="L240" s="16"/>
    </row>
    <row r="241" spans="3:12" s="13" customFormat="1" ht="15" x14ac:dyDescent="0.25">
      <c r="C241" s="21"/>
      <c r="D241" s="12"/>
      <c r="E241" s="27"/>
      <c r="H241" s="22"/>
      <c r="J241" s="15"/>
      <c r="L241" s="16"/>
    </row>
    <row r="242" spans="3:12" s="13" customFormat="1" ht="15" x14ac:dyDescent="0.25">
      <c r="C242" s="21"/>
      <c r="D242" s="12"/>
      <c r="E242" s="25"/>
      <c r="H242" s="22"/>
      <c r="J242" s="15"/>
      <c r="L242" s="16"/>
    </row>
    <row r="243" spans="3:12" s="13" customFormat="1" ht="15" x14ac:dyDescent="0.25">
      <c r="C243" s="21"/>
      <c r="D243" s="12"/>
      <c r="E243" s="27"/>
      <c r="H243" s="22"/>
      <c r="J243" s="15"/>
      <c r="L243" s="16"/>
    </row>
    <row r="244" spans="3:12" s="13" customFormat="1" ht="15" x14ac:dyDescent="0.25">
      <c r="C244" s="21"/>
      <c r="D244" s="12"/>
      <c r="E244" s="27"/>
      <c r="H244" s="22"/>
      <c r="J244" s="15"/>
      <c r="L244" s="16"/>
    </row>
    <row r="245" spans="3:12" s="13" customFormat="1" ht="15" x14ac:dyDescent="0.25">
      <c r="C245" s="21"/>
      <c r="D245" s="12"/>
      <c r="E245" s="26"/>
      <c r="H245" s="22"/>
      <c r="J245" s="15"/>
      <c r="L245" s="16"/>
    </row>
    <row r="246" spans="3:12" s="13" customFormat="1" ht="15" x14ac:dyDescent="0.25">
      <c r="C246" s="21"/>
      <c r="D246" s="12"/>
      <c r="E246" s="23"/>
      <c r="H246" s="22"/>
      <c r="J246" s="15"/>
      <c r="L246" s="16"/>
    </row>
    <row r="247" spans="3:12" s="13" customFormat="1" ht="15" x14ac:dyDescent="0.25">
      <c r="C247" s="21"/>
      <c r="D247" s="12"/>
      <c r="E247" s="25"/>
      <c r="H247" s="22"/>
      <c r="J247" s="15"/>
      <c r="L247" s="16"/>
    </row>
    <row r="248" spans="3:12" s="13" customFormat="1" ht="15" x14ac:dyDescent="0.25">
      <c r="C248" s="21"/>
      <c r="D248" s="12"/>
      <c r="E248" s="25"/>
      <c r="H248" s="22"/>
      <c r="J248" s="15"/>
      <c r="L248" s="16"/>
    </row>
    <row r="249" spans="3:12" s="13" customFormat="1" ht="15" x14ac:dyDescent="0.25">
      <c r="C249" s="21"/>
      <c r="D249" s="12"/>
      <c r="E249" s="25"/>
      <c r="H249" s="22"/>
      <c r="J249" s="15"/>
      <c r="L249" s="16"/>
    </row>
    <row r="250" spans="3:12" s="13" customFormat="1" ht="15" x14ac:dyDescent="0.25">
      <c r="C250" s="21"/>
      <c r="D250" s="12"/>
      <c r="E250" s="25"/>
      <c r="H250" s="22"/>
      <c r="J250" s="15"/>
      <c r="L250" s="16"/>
    </row>
    <row r="251" spans="3:12" s="13" customFormat="1" ht="15" x14ac:dyDescent="0.25">
      <c r="C251" s="21"/>
      <c r="D251" s="12"/>
      <c r="E251" s="25"/>
      <c r="H251" s="22"/>
      <c r="J251" s="15"/>
      <c r="L251" s="16"/>
    </row>
    <row r="252" spans="3:12" s="13" customFormat="1" ht="15" x14ac:dyDescent="0.25">
      <c r="C252" s="21"/>
      <c r="D252" s="12"/>
      <c r="E252" s="23"/>
      <c r="H252" s="22"/>
      <c r="J252" s="15"/>
      <c r="L252" s="16"/>
    </row>
    <row r="253" spans="3:12" s="13" customFormat="1" ht="15" x14ac:dyDescent="0.25">
      <c r="C253" s="21"/>
      <c r="D253" s="12"/>
      <c r="E253" s="25"/>
      <c r="H253" s="22"/>
      <c r="J253" s="15"/>
      <c r="L253" s="16"/>
    </row>
    <row r="254" spans="3:12" s="13" customFormat="1" ht="15" x14ac:dyDescent="0.25">
      <c r="C254" s="21"/>
      <c r="D254" s="12"/>
      <c r="E254" s="23"/>
      <c r="H254" s="24"/>
      <c r="J254" s="15"/>
      <c r="L254" s="16"/>
    </row>
    <row r="255" spans="3:12" s="13" customFormat="1" ht="15" x14ac:dyDescent="0.25">
      <c r="C255" s="21"/>
      <c r="D255" s="12"/>
      <c r="E255" s="23"/>
      <c r="H255" s="24"/>
      <c r="J255" s="15"/>
      <c r="L255" s="16"/>
    </row>
    <row r="256" spans="3:12" s="13" customFormat="1" ht="15" x14ac:dyDescent="0.25">
      <c r="C256" s="21"/>
      <c r="D256" s="12"/>
      <c r="E256" s="23"/>
      <c r="H256" s="22"/>
      <c r="J256" s="15"/>
      <c r="L256" s="16"/>
    </row>
    <row r="257" spans="1:12" s="13" customFormat="1" ht="15" x14ac:dyDescent="0.25">
      <c r="C257" s="21"/>
      <c r="D257" s="12"/>
      <c r="E257" s="23"/>
      <c r="H257" s="22"/>
      <c r="J257" s="15"/>
      <c r="L257" s="16"/>
    </row>
    <row r="258" spans="1:12" s="13" customFormat="1" ht="15" x14ac:dyDescent="0.25">
      <c r="C258" s="21"/>
      <c r="D258" s="12"/>
      <c r="E258" s="23"/>
      <c r="H258" s="22"/>
      <c r="J258" s="15"/>
      <c r="L258" s="16"/>
    </row>
    <row r="259" spans="1:12" s="13" customFormat="1" ht="15" x14ac:dyDescent="0.25">
      <c r="C259" s="21"/>
      <c r="D259" s="12"/>
      <c r="E259" s="23"/>
      <c r="H259" s="22"/>
      <c r="J259" s="15"/>
      <c r="L259" s="16"/>
    </row>
    <row r="260" spans="1:12" s="13" customFormat="1" x14ac:dyDescent="0.25">
      <c r="A260" s="1"/>
      <c r="D260" s="12"/>
      <c r="E260" s="14"/>
    </row>
    <row r="261" spans="1:12" s="13" customFormat="1" x14ac:dyDescent="0.25">
      <c r="D261" s="12"/>
      <c r="E261" s="12"/>
      <c r="H261" s="12"/>
      <c r="J261" s="15"/>
      <c r="L261" s="16"/>
    </row>
    <row r="262" spans="1:12" s="13" customFormat="1" x14ac:dyDescent="0.25">
      <c r="C262" s="14"/>
      <c r="D262" s="12"/>
      <c r="E262" s="12"/>
      <c r="H262" s="12"/>
      <c r="J262" s="15"/>
      <c r="L262" s="16"/>
    </row>
    <row r="263" spans="1:12" x14ac:dyDescent="0.25">
      <c r="A263" s="13"/>
      <c r="F263" s="12"/>
      <c r="G263" s="12"/>
      <c r="J263" s="15"/>
      <c r="L263" s="16"/>
    </row>
    <row r="264" spans="1:12" x14ac:dyDescent="0.25">
      <c r="A264" s="13"/>
      <c r="F264" s="12"/>
      <c r="G264" s="12"/>
      <c r="J264" s="15"/>
      <c r="L264" s="16"/>
    </row>
    <row r="265" spans="1:12" x14ac:dyDescent="0.25">
      <c r="A265" s="13"/>
      <c r="F265" s="12"/>
      <c r="G265" s="12"/>
      <c r="J265" s="15"/>
      <c r="L265" s="16"/>
    </row>
    <row r="266" spans="1:12" x14ac:dyDescent="0.25">
      <c r="A266" s="13"/>
      <c r="F266" s="12"/>
      <c r="G266" s="12"/>
      <c r="J266" s="15"/>
      <c r="L266" s="16"/>
    </row>
    <row r="267" spans="1:12" x14ac:dyDescent="0.25">
      <c r="A267" s="13"/>
      <c r="F267" s="12"/>
      <c r="G267" s="12"/>
      <c r="J267" s="15"/>
      <c r="L267" s="16"/>
    </row>
    <row r="268" spans="1:12" x14ac:dyDescent="0.25">
      <c r="A268" s="13"/>
      <c r="F268" s="12"/>
      <c r="G268" s="12"/>
      <c r="J268" s="15"/>
      <c r="L268" s="16"/>
    </row>
    <row r="269" spans="1:12" x14ac:dyDescent="0.25">
      <c r="A269" s="13"/>
      <c r="F269" s="12"/>
      <c r="G269" s="12"/>
      <c r="J269" s="15"/>
      <c r="L269" s="16"/>
    </row>
    <row r="270" spans="1:12" x14ac:dyDescent="0.25">
      <c r="A270" s="13"/>
      <c r="F270" s="12"/>
      <c r="G270" s="12"/>
      <c r="J270" s="15"/>
      <c r="L270" s="16"/>
    </row>
    <row r="271" spans="1:12" x14ac:dyDescent="0.25">
      <c r="A271" s="13"/>
      <c r="F271" s="12"/>
      <c r="G271" s="12"/>
      <c r="J271" s="15"/>
      <c r="L271" s="16"/>
    </row>
    <row r="272" spans="1:12" x14ac:dyDescent="0.25">
      <c r="A272" s="13"/>
      <c r="F272" s="12"/>
      <c r="G272" s="12"/>
      <c r="J272" s="15"/>
      <c r="L272" s="16"/>
    </row>
    <row r="273" spans="1:12" x14ac:dyDescent="0.25">
      <c r="A273" s="13"/>
      <c r="F273" s="12"/>
      <c r="G273" s="12"/>
      <c r="J273" s="15"/>
      <c r="L273" s="16"/>
    </row>
    <row r="274" spans="1:12" x14ac:dyDescent="0.25">
      <c r="A274" s="13"/>
      <c r="F274" s="12"/>
      <c r="G274" s="12"/>
      <c r="J274" s="15"/>
      <c r="L274" s="16"/>
    </row>
    <row r="275" spans="1:12" x14ac:dyDescent="0.25">
      <c r="A275" s="13"/>
      <c r="F275" s="12"/>
      <c r="G275" s="12"/>
      <c r="J275" s="15"/>
      <c r="L275" s="16"/>
    </row>
    <row r="276" spans="1:12" x14ac:dyDescent="0.25">
      <c r="A276" s="13"/>
      <c r="F276" s="12"/>
      <c r="G276" s="12"/>
      <c r="J276" s="15"/>
      <c r="L276" s="16"/>
    </row>
    <row r="277" spans="1:12" x14ac:dyDescent="0.25">
      <c r="A277" s="13"/>
      <c r="F277" s="12"/>
      <c r="G277" s="12"/>
      <c r="J277" s="15"/>
      <c r="L277" s="16"/>
    </row>
    <row r="278" spans="1:12" x14ac:dyDescent="0.2">
      <c r="A278" s="13"/>
      <c r="F278" s="12"/>
      <c r="G278" s="12"/>
      <c r="H278" s="2"/>
      <c r="J278" s="15"/>
      <c r="L278" s="16"/>
    </row>
    <row r="279" spans="1:12" ht="15" x14ac:dyDescent="0.25">
      <c r="A279" s="13"/>
      <c r="E279" s="2"/>
      <c r="F279" s="12"/>
      <c r="G279" s="12"/>
      <c r="H279" s="5"/>
      <c r="J279" s="15"/>
      <c r="L279" s="16"/>
    </row>
    <row r="280" spans="1:12" x14ac:dyDescent="0.25">
      <c r="A280" s="13"/>
      <c r="F280" s="12"/>
      <c r="G280" s="12"/>
      <c r="J280" s="15"/>
      <c r="L280" s="16"/>
    </row>
    <row r="281" spans="1:12" x14ac:dyDescent="0.25">
      <c r="A281" s="13"/>
      <c r="F281" s="12"/>
      <c r="G281" s="12"/>
      <c r="J281" s="15"/>
      <c r="L281" s="16"/>
    </row>
    <row r="282" spans="1:12" x14ac:dyDescent="0.2">
      <c r="A282" s="13"/>
      <c r="E282" s="2"/>
      <c r="F282" s="12"/>
      <c r="G282" s="12"/>
      <c r="H282" s="2"/>
      <c r="J282" s="15"/>
      <c r="L282" s="16"/>
    </row>
    <row r="283" spans="1:12" x14ac:dyDescent="0.2">
      <c r="A283" s="13"/>
      <c r="E283" s="2"/>
      <c r="F283" s="12"/>
      <c r="G283" s="12"/>
      <c r="H283" s="2"/>
      <c r="J283" s="15"/>
      <c r="L283" s="16"/>
    </row>
    <row r="284" spans="1:12" x14ac:dyDescent="0.25">
      <c r="A284" s="13"/>
      <c r="F284" s="12"/>
      <c r="G284" s="12"/>
      <c r="H284" s="13"/>
      <c r="J284" s="15"/>
      <c r="L284" s="19"/>
    </row>
    <row r="285" spans="1:12" x14ac:dyDescent="0.25">
      <c r="A285" s="13"/>
      <c r="F285" s="12"/>
      <c r="G285" s="12"/>
      <c r="J285" s="15"/>
      <c r="L285" s="16"/>
    </row>
    <row r="286" spans="1:12" x14ac:dyDescent="0.2">
      <c r="A286" s="13"/>
      <c r="E286" s="2"/>
      <c r="F286" s="12"/>
      <c r="G286" s="12"/>
      <c r="H286" s="2"/>
      <c r="J286" s="15"/>
      <c r="L286" s="16"/>
    </row>
    <row r="287" spans="1:12" x14ac:dyDescent="0.25">
      <c r="A287" s="13"/>
      <c r="F287" s="12"/>
      <c r="G287" s="12"/>
      <c r="J287" s="15"/>
      <c r="L287" s="16"/>
    </row>
    <row r="288" spans="1:12" x14ac:dyDescent="0.2">
      <c r="A288" s="13"/>
      <c r="F288" s="12"/>
      <c r="G288" s="12"/>
      <c r="H288" s="2"/>
      <c r="J288" s="15"/>
      <c r="L288" s="16"/>
    </row>
    <row r="289" spans="1:12" x14ac:dyDescent="0.2">
      <c r="A289" s="13"/>
      <c r="E289" s="2"/>
      <c r="F289" s="12"/>
      <c r="G289" s="12"/>
      <c r="J289" s="15"/>
      <c r="L289" s="16"/>
    </row>
    <row r="290" spans="1:12" x14ac:dyDescent="0.2">
      <c r="A290" s="13"/>
      <c r="E290" s="2"/>
      <c r="F290" s="12"/>
      <c r="G290" s="12"/>
      <c r="H290" s="2"/>
      <c r="J290" s="15"/>
      <c r="L290" s="16"/>
    </row>
    <row r="291" spans="1:12" x14ac:dyDescent="0.25">
      <c r="A291" s="13"/>
      <c r="F291" s="12"/>
      <c r="G291" s="12"/>
      <c r="J291" s="15"/>
      <c r="L291" s="16"/>
    </row>
    <row r="292" spans="1:12" x14ac:dyDescent="0.25">
      <c r="A292" s="13"/>
      <c r="F292" s="12"/>
      <c r="G292" s="12"/>
      <c r="J292" s="15"/>
      <c r="L292" s="16"/>
    </row>
    <row r="293" spans="1:12" x14ac:dyDescent="0.25">
      <c r="A293" s="13"/>
      <c r="F293" s="12"/>
      <c r="G293" s="12"/>
      <c r="J293" s="15"/>
      <c r="L293" s="16"/>
    </row>
    <row r="294" spans="1:12" x14ac:dyDescent="0.25">
      <c r="A294" s="13"/>
      <c r="F294" s="12"/>
      <c r="G294" s="12"/>
      <c r="J294" s="15"/>
      <c r="L294" s="16"/>
    </row>
    <row r="295" spans="1:12" x14ac:dyDescent="0.2">
      <c r="A295" s="13"/>
      <c r="E295" s="2"/>
      <c r="F295" s="12"/>
      <c r="G295" s="12"/>
      <c r="H295" s="2"/>
      <c r="J295" s="15"/>
      <c r="L295" s="16"/>
    </row>
    <row r="296" spans="1:12" x14ac:dyDescent="0.2">
      <c r="A296" s="13"/>
      <c r="E296" s="2"/>
      <c r="F296" s="12"/>
      <c r="G296" s="12"/>
      <c r="H296" s="2"/>
      <c r="J296" s="15"/>
      <c r="L296" s="16"/>
    </row>
    <row r="297" spans="1:12" x14ac:dyDescent="0.2">
      <c r="A297" s="13"/>
      <c r="F297" s="12"/>
      <c r="G297" s="12"/>
      <c r="H297" s="2"/>
      <c r="J297" s="15"/>
      <c r="L297" s="16"/>
    </row>
    <row r="298" spans="1:12" x14ac:dyDescent="0.2">
      <c r="A298" s="13"/>
      <c r="E298" s="2"/>
      <c r="F298" s="12"/>
      <c r="G298" s="12"/>
      <c r="H298" s="2"/>
      <c r="J298" s="15"/>
      <c r="L298" s="16"/>
    </row>
    <row r="299" spans="1:12" x14ac:dyDescent="0.2">
      <c r="A299" s="13"/>
      <c r="E299" s="2"/>
      <c r="F299" s="12"/>
      <c r="G299" s="12"/>
      <c r="H299" s="2"/>
      <c r="J299" s="15"/>
      <c r="L299" s="16"/>
    </row>
    <row r="300" spans="1:12" x14ac:dyDescent="0.2">
      <c r="A300" s="13"/>
      <c r="E300" s="2"/>
      <c r="F300" s="12"/>
      <c r="G300" s="12"/>
      <c r="H300" s="2"/>
      <c r="J300" s="15"/>
      <c r="L300" s="16"/>
    </row>
    <row r="301" spans="1:12" x14ac:dyDescent="0.25">
      <c r="A301" s="13"/>
      <c r="F301" s="12"/>
      <c r="G301" s="12"/>
      <c r="J301" s="15"/>
      <c r="L301" s="19"/>
    </row>
    <row r="302" spans="1:12" x14ac:dyDescent="0.25">
      <c r="A302" s="13"/>
      <c r="F302" s="12"/>
      <c r="G302" s="12"/>
      <c r="J302" s="15"/>
      <c r="L302" s="16"/>
    </row>
    <row r="303" spans="1:12" x14ac:dyDescent="0.2">
      <c r="A303" s="13"/>
      <c r="E303" s="2"/>
      <c r="F303" s="12"/>
      <c r="G303" s="12"/>
      <c r="H303" s="2"/>
      <c r="J303" s="15"/>
      <c r="L303" s="16"/>
    </row>
    <row r="304" spans="1:12" x14ac:dyDescent="0.2">
      <c r="A304" s="13"/>
      <c r="E304" s="2"/>
      <c r="F304" s="12"/>
      <c r="G304" s="12"/>
      <c r="H304" s="2"/>
      <c r="J304" s="15"/>
      <c r="L304" s="16"/>
    </row>
    <row r="305" spans="1:12" x14ac:dyDescent="0.2">
      <c r="A305" s="13"/>
      <c r="E305" s="2"/>
      <c r="F305" s="12"/>
      <c r="G305" s="12"/>
      <c r="H305" s="2"/>
      <c r="J305" s="15"/>
      <c r="L305" s="16"/>
    </row>
    <row r="306" spans="1:12" x14ac:dyDescent="0.25">
      <c r="A306" s="13"/>
      <c r="F306" s="12"/>
      <c r="G306" s="12"/>
      <c r="J306" s="15"/>
      <c r="L306" s="19"/>
    </row>
    <row r="307" spans="1:12" x14ac:dyDescent="0.25">
      <c r="A307" s="13"/>
      <c r="F307" s="12"/>
      <c r="G307" s="12"/>
      <c r="J307" s="15"/>
      <c r="L307" s="16"/>
    </row>
    <row r="308" spans="1:12" x14ac:dyDescent="0.2">
      <c r="A308" s="13"/>
      <c r="F308" s="12"/>
      <c r="G308" s="12"/>
      <c r="H308" s="2"/>
      <c r="J308" s="15"/>
      <c r="L308" s="16"/>
    </row>
    <row r="309" spans="1:12" x14ac:dyDescent="0.25">
      <c r="A309" s="13"/>
      <c r="F309" s="12"/>
      <c r="G309" s="12"/>
      <c r="J309" s="15"/>
      <c r="L309" s="16"/>
    </row>
    <row r="310" spans="1:12" x14ac:dyDescent="0.25">
      <c r="A310" s="13"/>
      <c r="F310" s="12"/>
      <c r="G310" s="12"/>
      <c r="J310" s="15"/>
      <c r="L310" s="16"/>
    </row>
    <row r="311" spans="1:12" x14ac:dyDescent="0.2">
      <c r="A311" s="13"/>
      <c r="E311" s="2"/>
      <c r="F311" s="12"/>
      <c r="G311" s="12"/>
      <c r="H311" s="2"/>
      <c r="J311" s="15"/>
      <c r="L311" s="16"/>
    </row>
    <row r="312" spans="1:12" x14ac:dyDescent="0.2">
      <c r="A312" s="13"/>
      <c r="E312" s="2"/>
      <c r="F312" s="12"/>
      <c r="G312" s="12"/>
      <c r="J312" s="15"/>
      <c r="L312" s="16"/>
    </row>
    <row r="313" spans="1:12" x14ac:dyDescent="0.2">
      <c r="A313" s="13"/>
      <c r="E313" s="2"/>
      <c r="F313" s="12"/>
      <c r="G313" s="12"/>
      <c r="H313" s="2"/>
      <c r="J313" s="15"/>
      <c r="L313" s="16"/>
    </row>
    <row r="314" spans="1:12" x14ac:dyDescent="0.2">
      <c r="A314" s="13"/>
      <c r="E314" s="2"/>
      <c r="F314" s="12"/>
      <c r="G314" s="12"/>
      <c r="H314" s="2"/>
      <c r="J314" s="15"/>
      <c r="L314" s="16"/>
    </row>
    <row r="315" spans="1:12" x14ac:dyDescent="0.2">
      <c r="A315" s="13"/>
      <c r="E315" s="2"/>
      <c r="F315" s="12"/>
      <c r="G315" s="12"/>
      <c r="H315" s="2"/>
      <c r="J315" s="15"/>
      <c r="L315" s="16"/>
    </row>
    <row r="316" spans="1:12" x14ac:dyDescent="0.2">
      <c r="A316" s="13"/>
      <c r="E316" s="2"/>
      <c r="F316" s="12"/>
      <c r="G316" s="12"/>
      <c r="H316" s="2"/>
      <c r="J316" s="15"/>
      <c r="L316" s="16"/>
    </row>
    <row r="317" spans="1:12" x14ac:dyDescent="0.2">
      <c r="A317" s="13"/>
      <c r="E317" s="2"/>
      <c r="F317" s="12"/>
      <c r="G317" s="12"/>
      <c r="H317" s="2"/>
      <c r="J317" s="15"/>
      <c r="L317" s="16"/>
    </row>
    <row r="318" spans="1:12" x14ac:dyDescent="0.2">
      <c r="A318" s="13"/>
      <c r="E318" s="2"/>
      <c r="F318" s="12"/>
      <c r="G318" s="12"/>
      <c r="H318" s="2"/>
      <c r="J318" s="15"/>
      <c r="L318" s="16"/>
    </row>
    <row r="319" spans="1:12" x14ac:dyDescent="0.2">
      <c r="A319" s="13"/>
      <c r="E319" s="2"/>
      <c r="F319" s="12"/>
      <c r="G319" s="12"/>
      <c r="H319" s="2"/>
      <c r="J319" s="15"/>
      <c r="L319" s="16"/>
    </row>
    <row r="320" spans="1:12" x14ac:dyDescent="0.2">
      <c r="A320" s="13"/>
      <c r="E320" s="2"/>
      <c r="F320" s="12"/>
      <c r="G320" s="12"/>
      <c r="H320" s="2"/>
      <c r="J320" s="15"/>
      <c r="L320" s="16"/>
    </row>
    <row r="321" spans="1:12" x14ac:dyDescent="0.2">
      <c r="A321" s="13"/>
      <c r="E321" s="2"/>
      <c r="F321" s="12"/>
      <c r="G321" s="12"/>
      <c r="H321" s="2"/>
      <c r="J321" s="15"/>
      <c r="L321" s="16"/>
    </row>
    <row r="322" spans="1:12" x14ac:dyDescent="0.2">
      <c r="A322" s="13"/>
      <c r="E322" s="2"/>
      <c r="F322" s="12"/>
      <c r="G322" s="12"/>
      <c r="H322" s="2"/>
      <c r="J322" s="15"/>
      <c r="L322" s="16"/>
    </row>
    <row r="323" spans="1:12" x14ac:dyDescent="0.2">
      <c r="A323" s="13"/>
      <c r="E323" s="2"/>
      <c r="F323" s="12"/>
      <c r="G323" s="12"/>
      <c r="H323" s="2"/>
      <c r="J323" s="15"/>
      <c r="L323" s="16"/>
    </row>
    <row r="324" spans="1:12" x14ac:dyDescent="0.2">
      <c r="A324" s="13"/>
      <c r="E324" s="2"/>
      <c r="F324" s="12"/>
      <c r="G324" s="12"/>
      <c r="H324" s="2"/>
      <c r="J324" s="15"/>
      <c r="L324" s="16"/>
    </row>
    <row r="325" spans="1:12" x14ac:dyDescent="0.2">
      <c r="A325" s="13"/>
      <c r="C325" s="18"/>
      <c r="E325" s="2"/>
      <c r="F325" s="12"/>
      <c r="G325" s="12"/>
      <c r="H325" s="2"/>
      <c r="J325" s="15"/>
      <c r="L325" s="19"/>
    </row>
    <row r="326" spans="1:12" x14ac:dyDescent="0.2">
      <c r="A326" s="13"/>
      <c r="E326" s="2"/>
      <c r="F326" s="12"/>
      <c r="G326" s="12"/>
      <c r="H326" s="2"/>
      <c r="J326" s="15"/>
      <c r="L326" s="16"/>
    </row>
    <row r="327" spans="1:12" x14ac:dyDescent="0.2">
      <c r="A327" s="13"/>
      <c r="E327" s="2"/>
      <c r="F327" s="12"/>
      <c r="G327" s="12"/>
      <c r="H327" s="2"/>
      <c r="J327" s="15"/>
      <c r="L327" s="19"/>
    </row>
    <row r="328" spans="1:12" x14ac:dyDescent="0.2">
      <c r="A328" s="13"/>
      <c r="E328" s="2"/>
      <c r="F328" s="12"/>
      <c r="G328" s="12"/>
      <c r="H328" s="2"/>
      <c r="J328" s="15"/>
      <c r="L328" s="16"/>
    </row>
    <row r="329" spans="1:12" x14ac:dyDescent="0.2">
      <c r="A329" s="13"/>
      <c r="E329" s="2"/>
      <c r="F329" s="12"/>
      <c r="G329" s="12"/>
      <c r="H329" s="2"/>
      <c r="J329" s="15"/>
      <c r="L329" s="19"/>
    </row>
    <row r="330" spans="1:12" x14ac:dyDescent="0.2">
      <c r="A330" s="13"/>
      <c r="E330" s="2"/>
      <c r="F330" s="12"/>
      <c r="G330" s="12"/>
      <c r="H330" s="2"/>
      <c r="J330" s="15"/>
      <c r="L330" s="16"/>
    </row>
    <row r="331" spans="1:12" x14ac:dyDescent="0.2">
      <c r="A331" s="13"/>
      <c r="E331" s="2"/>
      <c r="F331" s="12"/>
      <c r="G331" s="12"/>
      <c r="H331" s="2"/>
      <c r="J331" s="15"/>
      <c r="L331" s="16"/>
    </row>
    <row r="332" spans="1:12" x14ac:dyDescent="0.2">
      <c r="A332" s="13"/>
      <c r="E332" s="2"/>
      <c r="F332" s="12"/>
      <c r="G332" s="12"/>
      <c r="H332" s="2"/>
      <c r="J332" s="15"/>
      <c r="L332" s="16"/>
    </row>
    <row r="333" spans="1:12" x14ac:dyDescent="0.2">
      <c r="A333" s="13"/>
      <c r="E333" s="2"/>
      <c r="F333" s="12"/>
      <c r="G333" s="12"/>
      <c r="J333" s="15"/>
      <c r="L333" s="16"/>
    </row>
    <row r="334" spans="1:12" x14ac:dyDescent="0.2">
      <c r="A334" s="13"/>
      <c r="E334" s="2"/>
      <c r="F334" s="12"/>
      <c r="G334" s="12"/>
      <c r="H334" s="2"/>
      <c r="J334" s="15"/>
      <c r="L334" s="16"/>
    </row>
    <row r="335" spans="1:12" x14ac:dyDescent="0.2">
      <c r="A335" s="13"/>
      <c r="E335" s="2"/>
      <c r="F335" s="12"/>
      <c r="G335" s="12"/>
      <c r="H335" s="2"/>
      <c r="J335" s="15"/>
      <c r="L335" s="16"/>
    </row>
    <row r="336" spans="1:12" x14ac:dyDescent="0.2">
      <c r="A336" s="13"/>
      <c r="E336" s="2"/>
      <c r="F336" s="12"/>
      <c r="G336" s="12"/>
      <c r="H336" s="20"/>
      <c r="J336" s="15"/>
      <c r="L336" s="19"/>
    </row>
    <row r="337" spans="1:12" x14ac:dyDescent="0.25">
      <c r="A337" s="13"/>
      <c r="F337" s="12"/>
      <c r="G337" s="12"/>
      <c r="J337" s="15"/>
      <c r="L337" s="16"/>
    </row>
    <row r="338" spans="1:12" x14ac:dyDescent="0.2">
      <c r="A338" s="13"/>
      <c r="F338" s="12"/>
      <c r="G338" s="12"/>
      <c r="H338" s="2"/>
      <c r="J338" s="15"/>
      <c r="L338" s="19"/>
    </row>
    <row r="339" spans="1:12" x14ac:dyDescent="0.2">
      <c r="A339" s="13"/>
      <c r="E339" s="2"/>
      <c r="F339" s="12"/>
      <c r="G339" s="12"/>
      <c r="H339" s="2"/>
      <c r="J339" s="15"/>
      <c r="L339" s="16"/>
    </row>
    <row r="340" spans="1:12" x14ac:dyDescent="0.2">
      <c r="A340" s="13"/>
      <c r="E340" s="2"/>
      <c r="F340" s="12"/>
      <c r="G340" s="12"/>
      <c r="J340" s="15"/>
      <c r="L340" s="16"/>
    </row>
    <row r="341" spans="1:12" x14ac:dyDescent="0.2">
      <c r="A341" s="13"/>
      <c r="E341" s="2"/>
      <c r="F341" s="12"/>
      <c r="G341" s="12"/>
      <c r="J341" s="15"/>
      <c r="L341" s="16"/>
    </row>
    <row r="342" spans="1:12" x14ac:dyDescent="0.2">
      <c r="A342" s="13"/>
      <c r="E342" s="2"/>
      <c r="F342" s="12"/>
      <c r="G342" s="12"/>
      <c r="H342" s="2"/>
      <c r="J342" s="15"/>
      <c r="L342" s="16"/>
    </row>
    <row r="343" spans="1:12" x14ac:dyDescent="0.2">
      <c r="A343" s="13"/>
      <c r="E343" s="2"/>
      <c r="F343" s="12"/>
      <c r="G343" s="12"/>
      <c r="J343" s="15"/>
      <c r="L343" s="16"/>
    </row>
    <row r="344" spans="1:12" x14ac:dyDescent="0.2">
      <c r="A344" s="13"/>
      <c r="E344" s="2"/>
      <c r="F344" s="12"/>
      <c r="G344" s="12"/>
      <c r="J344" s="15"/>
      <c r="L344" s="16"/>
    </row>
    <row r="345" spans="1:12" x14ac:dyDescent="0.2">
      <c r="A345" s="13"/>
      <c r="E345" s="2"/>
      <c r="F345" s="12"/>
      <c r="G345" s="12"/>
      <c r="H345" s="13"/>
      <c r="J345" s="15"/>
      <c r="L345" s="13"/>
    </row>
    <row r="346" spans="1:12" x14ac:dyDescent="0.25">
      <c r="A346" s="13"/>
      <c r="F346" s="12"/>
      <c r="G346" s="12"/>
      <c r="H346" s="13"/>
      <c r="J346" s="15"/>
      <c r="L346" s="13"/>
    </row>
    <row r="347" spans="1:12" x14ac:dyDescent="0.25">
      <c r="A347" s="13"/>
      <c r="F347" s="12"/>
      <c r="G347" s="12"/>
      <c r="J347" s="15"/>
      <c r="L347" s="16"/>
    </row>
    <row r="348" spans="1:12" x14ac:dyDescent="0.25">
      <c r="A348" s="13"/>
      <c r="F348" s="12"/>
      <c r="G348" s="12"/>
      <c r="J348" s="15"/>
      <c r="L348" s="16"/>
    </row>
    <row r="349" spans="1:12" x14ac:dyDescent="0.25">
      <c r="A349" s="13"/>
      <c r="F349" s="12"/>
      <c r="G349" s="12"/>
      <c r="J349" s="15"/>
      <c r="L349" s="16"/>
    </row>
    <row r="350" spans="1:12" x14ac:dyDescent="0.25">
      <c r="A350" s="13"/>
      <c r="F350" s="12"/>
      <c r="G350" s="12"/>
      <c r="J350" s="15"/>
      <c r="L350" s="16"/>
    </row>
    <row r="351" spans="1:12" x14ac:dyDescent="0.25">
      <c r="A351" s="13"/>
      <c r="F351" s="12"/>
      <c r="G351" s="12"/>
      <c r="J351" s="15"/>
      <c r="L351" s="16"/>
    </row>
    <row r="352" spans="1:12" x14ac:dyDescent="0.25">
      <c r="A352" s="13"/>
      <c r="F352" s="12"/>
      <c r="G352" s="12"/>
      <c r="J352" s="15"/>
      <c r="L352" s="16"/>
    </row>
    <row r="353" spans="1:12" x14ac:dyDescent="0.25">
      <c r="A353" s="13"/>
      <c r="F353" s="12"/>
      <c r="G353" s="12"/>
      <c r="J353" s="15"/>
      <c r="L353" s="16"/>
    </row>
    <row r="354" spans="1:12" x14ac:dyDescent="0.25">
      <c r="A354" s="13"/>
      <c r="F354" s="12"/>
      <c r="G354" s="12"/>
      <c r="J354" s="15"/>
      <c r="L354" s="16"/>
    </row>
    <row r="355" spans="1:12" x14ac:dyDescent="0.25">
      <c r="A355" s="13"/>
      <c r="F355" s="12"/>
      <c r="G355" s="12"/>
      <c r="J355" s="15"/>
      <c r="L355" s="16"/>
    </row>
    <row r="356" spans="1:12" x14ac:dyDescent="0.25">
      <c r="A356" s="13"/>
      <c r="F356" s="12"/>
      <c r="G356" s="12"/>
      <c r="J356" s="15"/>
      <c r="L356" s="16"/>
    </row>
    <row r="357" spans="1:12" x14ac:dyDescent="0.25">
      <c r="A357" s="13"/>
      <c r="F357" s="12"/>
      <c r="G357" s="12"/>
      <c r="J357" s="15"/>
      <c r="L357" s="16"/>
    </row>
    <row r="358" spans="1:12" x14ac:dyDescent="0.25">
      <c r="A358" s="13"/>
      <c r="F358" s="12"/>
      <c r="G358" s="12"/>
      <c r="J358" s="15"/>
      <c r="L358" s="16"/>
    </row>
    <row r="359" spans="1:12" x14ac:dyDescent="0.25">
      <c r="A359" s="13"/>
      <c r="F359" s="12"/>
      <c r="G359" s="12"/>
      <c r="J359" s="15"/>
      <c r="L359" s="16"/>
    </row>
    <row r="360" spans="1:12" x14ac:dyDescent="0.25">
      <c r="A360" s="13"/>
      <c r="F360" s="12"/>
      <c r="G360" s="12"/>
      <c r="J360" s="15"/>
      <c r="L360" s="16"/>
    </row>
    <row r="361" spans="1:12" x14ac:dyDescent="0.25">
      <c r="A361" s="13"/>
      <c r="F361" s="12"/>
      <c r="G361" s="12"/>
      <c r="J361" s="15"/>
      <c r="L361" s="16"/>
    </row>
    <row r="362" spans="1:12" x14ac:dyDescent="0.25">
      <c r="A362" s="13"/>
      <c r="F362" s="12"/>
      <c r="G362" s="12"/>
      <c r="J362" s="15"/>
      <c r="L362" s="16"/>
    </row>
    <row r="363" spans="1:12" x14ac:dyDescent="0.25">
      <c r="A363" s="13"/>
      <c r="F363" s="12"/>
      <c r="G363" s="12"/>
      <c r="J363" s="15"/>
      <c r="L363" s="16"/>
    </row>
    <row r="364" spans="1:12" x14ac:dyDescent="0.25">
      <c r="A364" s="13"/>
      <c r="F364" s="12"/>
      <c r="G364" s="12"/>
      <c r="J364" s="15"/>
      <c r="L364" s="16"/>
    </row>
    <row r="365" spans="1:12" x14ac:dyDescent="0.25">
      <c r="A365" s="13"/>
      <c r="C365" s="18"/>
      <c r="E365" s="9"/>
      <c r="F365" s="12"/>
      <c r="G365" s="12"/>
      <c r="J365" s="15"/>
      <c r="L365" s="16"/>
    </row>
    <row r="366" spans="1:12" x14ac:dyDescent="0.25">
      <c r="A366" s="13"/>
      <c r="C366" s="18"/>
      <c r="E366" s="9"/>
      <c r="F366" s="12"/>
      <c r="G366" s="12"/>
      <c r="J366" s="15"/>
      <c r="L366" s="16"/>
    </row>
    <row r="367" spans="1:12" x14ac:dyDescent="0.25">
      <c r="A367" s="13"/>
      <c r="E367" s="9"/>
      <c r="F367" s="12"/>
      <c r="G367" s="12"/>
      <c r="J367" s="15"/>
      <c r="L367" s="16"/>
    </row>
    <row r="368" spans="1:12" x14ac:dyDescent="0.25">
      <c r="A368" s="13"/>
      <c r="E368" s="9"/>
      <c r="F368" s="12"/>
      <c r="G368" s="12"/>
      <c r="J368" s="15"/>
      <c r="L368" s="16"/>
    </row>
    <row r="369" spans="1:12" x14ac:dyDescent="0.25">
      <c r="A369" s="13"/>
      <c r="E369" s="9"/>
      <c r="F369" s="12"/>
      <c r="G369" s="12"/>
      <c r="J369" s="15"/>
      <c r="L369" s="16"/>
    </row>
    <row r="370" spans="1:12" x14ac:dyDescent="0.25">
      <c r="A370" s="13"/>
      <c r="E370" s="9"/>
      <c r="F370" s="12"/>
      <c r="G370" s="12"/>
      <c r="J370" s="15"/>
      <c r="L370" s="16"/>
    </row>
    <row r="371" spans="1:12" x14ac:dyDescent="0.25">
      <c r="A371" s="13"/>
      <c r="E371" s="9"/>
      <c r="F371" s="12"/>
      <c r="G371" s="12"/>
      <c r="J371" s="15"/>
      <c r="L371" s="16"/>
    </row>
    <row r="372" spans="1:12" x14ac:dyDescent="0.25">
      <c r="A372" s="13"/>
      <c r="F372" s="12"/>
      <c r="G372" s="12"/>
      <c r="J372" s="15"/>
      <c r="L372" s="16"/>
    </row>
    <row r="373" spans="1:12" x14ac:dyDescent="0.25">
      <c r="A373" s="13"/>
      <c r="F373" s="12"/>
      <c r="G373" s="12"/>
      <c r="J373" s="15"/>
      <c r="L373" s="16"/>
    </row>
    <row r="374" spans="1:12" x14ac:dyDescent="0.25">
      <c r="A374" s="13"/>
      <c r="F374" s="12"/>
      <c r="G374" s="12"/>
      <c r="J374" s="15"/>
      <c r="L374" s="16"/>
    </row>
    <row r="375" spans="1:12" x14ac:dyDescent="0.25">
      <c r="A375" s="13"/>
      <c r="F375" s="12"/>
      <c r="G375" s="12"/>
      <c r="J375" s="15"/>
      <c r="L375" s="16"/>
    </row>
    <row r="376" spans="1:12" x14ac:dyDescent="0.25">
      <c r="A376" s="13"/>
      <c r="F376" s="12"/>
      <c r="G376" s="12"/>
      <c r="J376" s="15"/>
      <c r="L376" s="16"/>
    </row>
    <row r="377" spans="1:12" x14ac:dyDescent="0.25">
      <c r="A377" s="13"/>
      <c r="F377" s="12"/>
      <c r="G377" s="12"/>
      <c r="J377" s="15"/>
      <c r="L377" s="16"/>
    </row>
    <row r="378" spans="1:12" x14ac:dyDescent="0.25">
      <c r="A378" s="13"/>
      <c r="F378" s="12"/>
      <c r="G378" s="12"/>
      <c r="J378" s="15"/>
      <c r="L378" s="16"/>
    </row>
    <row r="379" spans="1:12" x14ac:dyDescent="0.25">
      <c r="A379" s="13"/>
      <c r="F379" s="12"/>
      <c r="G379" s="12"/>
      <c r="J379" s="15"/>
      <c r="L379" s="16"/>
    </row>
    <row r="380" spans="1:12" x14ac:dyDescent="0.25">
      <c r="A380" s="13"/>
      <c r="F380" s="12"/>
      <c r="G380" s="12"/>
      <c r="J380" s="15"/>
      <c r="L380" s="16"/>
    </row>
    <row r="381" spans="1:12" x14ac:dyDescent="0.25">
      <c r="A381" s="13"/>
      <c r="F381" s="12"/>
      <c r="G381" s="12"/>
      <c r="J381" s="15"/>
      <c r="L381" s="16"/>
    </row>
    <row r="382" spans="1:12" x14ac:dyDescent="0.25">
      <c r="A382" s="13"/>
      <c r="F382" s="12"/>
      <c r="G382" s="12"/>
      <c r="J382" s="15"/>
      <c r="L382" s="16"/>
    </row>
    <row r="383" spans="1:12" x14ac:dyDescent="0.25">
      <c r="A383" s="13"/>
      <c r="F383" s="12"/>
      <c r="G383" s="12"/>
      <c r="J383" s="15"/>
      <c r="L383" s="16"/>
    </row>
    <row r="384" spans="1:12" x14ac:dyDescent="0.25">
      <c r="A384" s="13"/>
      <c r="F384" s="12"/>
      <c r="G384" s="12"/>
      <c r="J384" s="15"/>
      <c r="L384" s="16"/>
    </row>
    <row r="385" spans="1:12" x14ac:dyDescent="0.25">
      <c r="A385" s="13"/>
      <c r="F385" s="12"/>
      <c r="G385" s="12"/>
      <c r="J385" s="15"/>
      <c r="L385" s="16"/>
    </row>
    <row r="386" spans="1:12" x14ac:dyDescent="0.25">
      <c r="A386" s="13"/>
      <c r="B386" s="12"/>
      <c r="F386" s="12"/>
      <c r="G386" s="12"/>
      <c r="J386" s="15"/>
      <c r="L386" s="16"/>
    </row>
    <row r="387" spans="1:12" x14ac:dyDescent="0.25">
      <c r="A387" s="12"/>
      <c r="B387" s="12"/>
      <c r="C387" s="14"/>
      <c r="F387" s="12"/>
      <c r="G387" s="12"/>
    </row>
    <row r="388" spans="1:12" x14ac:dyDescent="0.25">
      <c r="A388" s="13"/>
      <c r="F388" s="12"/>
      <c r="G388" s="12"/>
      <c r="J388" s="4"/>
      <c r="L388" s="16"/>
    </row>
    <row r="389" spans="1:12" x14ac:dyDescent="0.25">
      <c r="A389" s="13"/>
      <c r="F389" s="12"/>
      <c r="G389" s="12"/>
      <c r="J389" s="4"/>
      <c r="L389" s="16"/>
    </row>
    <row r="390" spans="1:12" x14ac:dyDescent="0.25">
      <c r="A390" s="13"/>
      <c r="F390" s="12"/>
      <c r="G390" s="12"/>
      <c r="J390" s="4"/>
      <c r="L390" s="16"/>
    </row>
    <row r="391" spans="1:12" x14ac:dyDescent="0.25">
      <c r="A391" s="13"/>
      <c r="F391" s="12"/>
      <c r="G391" s="12"/>
      <c r="J391" s="4"/>
      <c r="L391" s="16"/>
    </row>
    <row r="392" spans="1:12" x14ac:dyDescent="0.25">
      <c r="A392" s="13"/>
      <c r="F392" s="12"/>
      <c r="G392" s="12"/>
      <c r="J392" s="4"/>
      <c r="L392" s="16"/>
    </row>
    <row r="393" spans="1:12" x14ac:dyDescent="0.25">
      <c r="A393" s="13"/>
      <c r="F393" s="12"/>
      <c r="G393" s="12"/>
      <c r="J393" s="4"/>
      <c r="L393" s="16"/>
    </row>
    <row r="394" spans="1:12" x14ac:dyDescent="0.25">
      <c r="A394" s="13"/>
      <c r="F394" s="12"/>
      <c r="G394" s="12"/>
      <c r="J394" s="4"/>
      <c r="L394" s="16"/>
    </row>
    <row r="395" spans="1:12" x14ac:dyDescent="0.25">
      <c r="A395" s="13"/>
      <c r="F395" s="12"/>
      <c r="G395" s="12"/>
      <c r="J395" s="4"/>
      <c r="L395" s="16"/>
    </row>
    <row r="396" spans="1:12" x14ac:dyDescent="0.25">
      <c r="A396" s="13"/>
      <c r="F396" s="12"/>
      <c r="G396" s="12"/>
      <c r="J396" s="4"/>
      <c r="L396" s="16"/>
    </row>
    <row r="397" spans="1:12" x14ac:dyDescent="0.25">
      <c r="A397" s="13"/>
      <c r="F397" s="12"/>
      <c r="G397" s="12"/>
      <c r="J397" s="4"/>
      <c r="L397" s="16"/>
    </row>
    <row r="398" spans="1:12" x14ac:dyDescent="0.25">
      <c r="A398" s="13"/>
      <c r="F398" s="12"/>
      <c r="G398" s="12"/>
      <c r="J398" s="4"/>
      <c r="L398" s="16"/>
    </row>
    <row r="399" spans="1:12" x14ac:dyDescent="0.25">
      <c r="A399" s="13"/>
      <c r="F399" s="12"/>
      <c r="G399" s="12"/>
      <c r="J399" s="4"/>
      <c r="L399" s="16"/>
    </row>
    <row r="400" spans="1:12" x14ac:dyDescent="0.25">
      <c r="A400" s="13"/>
      <c r="F400" s="12"/>
      <c r="G400" s="12"/>
      <c r="J400" s="4"/>
      <c r="L400" s="16"/>
    </row>
    <row r="401" spans="1:12" x14ac:dyDescent="0.25">
      <c r="A401" s="13"/>
      <c r="F401" s="12"/>
      <c r="G401" s="12"/>
      <c r="J401" s="4"/>
      <c r="L401" s="16"/>
    </row>
    <row r="402" spans="1:12" x14ac:dyDescent="0.25">
      <c r="A402" s="13"/>
      <c r="F402" s="12"/>
      <c r="G402" s="12"/>
      <c r="J402" s="4"/>
      <c r="L402" s="16"/>
    </row>
    <row r="403" spans="1:12" x14ac:dyDescent="0.25">
      <c r="A403" s="13"/>
      <c r="F403" s="12"/>
      <c r="G403" s="12"/>
      <c r="J403" s="4"/>
      <c r="L403" s="16"/>
    </row>
    <row r="404" spans="1:12" x14ac:dyDescent="0.25">
      <c r="A404" s="13"/>
      <c r="F404" s="12"/>
      <c r="G404" s="12"/>
      <c r="J404" s="4"/>
      <c r="L404" s="16"/>
    </row>
    <row r="405" spans="1:12" x14ac:dyDescent="0.25">
      <c r="A405" s="13"/>
      <c r="F405" s="12"/>
      <c r="G405" s="12"/>
      <c r="J405" s="4"/>
      <c r="L405" s="16"/>
    </row>
    <row r="406" spans="1:12" x14ac:dyDescent="0.25">
      <c r="A406" s="13"/>
      <c r="F406" s="12"/>
      <c r="G406" s="12"/>
      <c r="J406" s="4"/>
      <c r="L406" s="16"/>
    </row>
    <row r="407" spans="1:12" x14ac:dyDescent="0.25">
      <c r="A407" s="13"/>
      <c r="F407" s="12"/>
      <c r="G407" s="12"/>
      <c r="J407" s="4"/>
      <c r="L407" s="16"/>
    </row>
    <row r="408" spans="1:12" x14ac:dyDescent="0.25">
      <c r="A408" s="13"/>
      <c r="F408" s="12"/>
      <c r="G408" s="12"/>
      <c r="J408" s="4"/>
      <c r="L408" s="16"/>
    </row>
    <row r="409" spans="1:12" x14ac:dyDescent="0.25">
      <c r="A409" s="13"/>
      <c r="F409" s="12"/>
      <c r="G409" s="12"/>
      <c r="J409" s="4"/>
      <c r="L409" s="16"/>
    </row>
    <row r="410" spans="1:12" x14ac:dyDescent="0.25">
      <c r="A410" s="13"/>
      <c r="F410" s="12"/>
      <c r="G410" s="12"/>
      <c r="J410" s="4"/>
      <c r="L410" s="16"/>
    </row>
    <row r="411" spans="1:12" x14ac:dyDescent="0.25">
      <c r="A411" s="13"/>
      <c r="F411" s="12"/>
      <c r="G411" s="12"/>
      <c r="J411" s="4"/>
      <c r="L411" s="16"/>
    </row>
    <row r="412" spans="1:12" x14ac:dyDescent="0.25">
      <c r="A412" s="13"/>
      <c r="F412" s="12"/>
      <c r="G412" s="12"/>
      <c r="J412" s="4"/>
      <c r="L412" s="16"/>
    </row>
    <row r="413" spans="1:12" x14ac:dyDescent="0.25">
      <c r="A413" s="13"/>
      <c r="F413" s="12"/>
      <c r="G413" s="12"/>
      <c r="J413" s="4"/>
      <c r="L413" s="16"/>
    </row>
    <row r="414" spans="1:12" x14ac:dyDescent="0.25">
      <c r="A414" s="13"/>
      <c r="F414" s="12"/>
      <c r="G414" s="12"/>
      <c r="J414" s="4"/>
      <c r="L414" s="16"/>
    </row>
    <row r="415" spans="1:12" x14ac:dyDescent="0.25">
      <c r="A415" s="13"/>
      <c r="F415" s="12"/>
      <c r="G415" s="12"/>
      <c r="J415" s="4"/>
      <c r="L415" s="16"/>
    </row>
    <row r="416" spans="1:12" x14ac:dyDescent="0.25">
      <c r="A416" s="13"/>
      <c r="F416" s="12"/>
      <c r="G416" s="12"/>
      <c r="J416" s="4"/>
      <c r="L416" s="16"/>
    </row>
    <row r="417" spans="1:12" x14ac:dyDescent="0.25">
      <c r="A417" s="13"/>
      <c r="F417" s="12"/>
      <c r="G417" s="12"/>
      <c r="J417" s="4"/>
      <c r="L417" s="16"/>
    </row>
    <row r="418" spans="1:12" x14ac:dyDescent="0.25">
      <c r="A418" s="13"/>
      <c r="F418" s="12"/>
      <c r="G418" s="12"/>
      <c r="J418" s="4"/>
      <c r="L418" s="16"/>
    </row>
    <row r="419" spans="1:12" x14ac:dyDescent="0.25">
      <c r="A419" s="13"/>
      <c r="F419" s="12"/>
      <c r="G419" s="12"/>
      <c r="J419" s="4"/>
      <c r="L419" s="16"/>
    </row>
    <row r="420" spans="1:12" x14ac:dyDescent="0.25">
      <c r="A420" s="13"/>
      <c r="F420" s="12"/>
      <c r="G420" s="12"/>
      <c r="J420" s="4"/>
      <c r="L420" s="16"/>
    </row>
    <row r="421" spans="1:12" x14ac:dyDescent="0.25">
      <c r="A421" s="13"/>
      <c r="F421" s="12"/>
      <c r="G421" s="12"/>
      <c r="J421" s="4"/>
      <c r="L421" s="16"/>
    </row>
    <row r="422" spans="1:12" x14ac:dyDescent="0.25">
      <c r="A422" s="13"/>
      <c r="F422" s="12"/>
      <c r="G422" s="12"/>
      <c r="J422" s="4"/>
      <c r="L422" s="16"/>
    </row>
    <row r="423" spans="1:12" x14ac:dyDescent="0.25">
      <c r="A423" s="13"/>
      <c r="F423" s="12"/>
      <c r="G423" s="12"/>
      <c r="J423" s="4"/>
      <c r="L423" s="16"/>
    </row>
    <row r="424" spans="1:12" x14ac:dyDescent="0.25">
      <c r="A424" s="13"/>
      <c r="F424" s="12"/>
      <c r="G424" s="12"/>
      <c r="J424" s="4"/>
      <c r="L424" s="16"/>
    </row>
    <row r="425" spans="1:12" x14ac:dyDescent="0.25">
      <c r="A425" s="13"/>
      <c r="F425" s="12"/>
      <c r="G425" s="12"/>
      <c r="J425" s="4"/>
      <c r="L425" s="16"/>
    </row>
    <row r="426" spans="1:12" x14ac:dyDescent="0.25">
      <c r="A426" s="13"/>
      <c r="F426" s="12"/>
      <c r="G426" s="12"/>
      <c r="J426" s="4"/>
      <c r="L426" s="16"/>
    </row>
    <row r="427" spans="1:12" x14ac:dyDescent="0.25">
      <c r="A427" s="13"/>
      <c r="F427" s="12"/>
      <c r="G427" s="12"/>
      <c r="J427" s="4"/>
      <c r="L427" s="16"/>
    </row>
    <row r="428" spans="1:12" x14ac:dyDescent="0.25">
      <c r="A428" s="13"/>
      <c r="F428" s="12"/>
      <c r="G428" s="12"/>
      <c r="J428" s="4"/>
      <c r="L428" s="16"/>
    </row>
    <row r="429" spans="1:12" x14ac:dyDescent="0.25">
      <c r="A429" s="13"/>
      <c r="F429" s="12"/>
      <c r="G429" s="12"/>
      <c r="J429" s="4"/>
      <c r="L429" s="16"/>
    </row>
    <row r="430" spans="1:12" x14ac:dyDescent="0.25">
      <c r="A430" s="13"/>
      <c r="F430" s="12"/>
      <c r="G430" s="12"/>
      <c r="J430" s="4"/>
      <c r="L430" s="16"/>
    </row>
    <row r="431" spans="1:12" x14ac:dyDescent="0.25">
      <c r="A431" s="13"/>
      <c r="F431" s="12"/>
      <c r="G431" s="12"/>
      <c r="J431" s="4"/>
      <c r="L431" s="16"/>
    </row>
    <row r="432" spans="1:12" x14ac:dyDescent="0.25">
      <c r="A432" s="13"/>
      <c r="F432" s="12"/>
      <c r="G432" s="12"/>
      <c r="J432" s="4"/>
      <c r="L432" s="16"/>
    </row>
    <row r="433" spans="1:12" x14ac:dyDescent="0.25">
      <c r="A433" s="13"/>
      <c r="F433" s="12"/>
      <c r="G433" s="12"/>
      <c r="J433" s="4"/>
      <c r="L433" s="16"/>
    </row>
    <row r="434" spans="1:12" x14ac:dyDescent="0.25">
      <c r="A434" s="13"/>
      <c r="F434" s="12"/>
      <c r="G434" s="12"/>
      <c r="J434" s="4"/>
      <c r="L434" s="16"/>
    </row>
    <row r="435" spans="1:12" x14ac:dyDescent="0.25">
      <c r="A435" s="13"/>
      <c r="F435" s="12"/>
      <c r="G435" s="12"/>
      <c r="J435" s="4"/>
      <c r="L435" s="16"/>
    </row>
    <row r="436" spans="1:12" x14ac:dyDescent="0.25">
      <c r="A436" s="13"/>
      <c r="F436" s="12"/>
      <c r="G436" s="12"/>
      <c r="J436" s="4"/>
      <c r="L436" s="16"/>
    </row>
    <row r="437" spans="1:12" x14ac:dyDescent="0.25">
      <c r="A437" s="13"/>
      <c r="F437" s="12"/>
      <c r="G437" s="12"/>
      <c r="J437" s="4"/>
      <c r="L437" s="16"/>
    </row>
    <row r="438" spans="1:12" x14ac:dyDescent="0.25">
      <c r="A438" s="13"/>
      <c r="F438" s="12"/>
      <c r="G438" s="12"/>
      <c r="J438" s="4"/>
      <c r="L438" s="16"/>
    </row>
    <row r="439" spans="1:12" x14ac:dyDescent="0.25">
      <c r="A439" s="13"/>
      <c r="B439" s="12"/>
      <c r="F439" s="12"/>
      <c r="G439" s="12"/>
      <c r="J439" s="4"/>
      <c r="L439" s="16"/>
    </row>
    <row r="440" spans="1:12" x14ac:dyDescent="0.25">
      <c r="A440" s="12"/>
      <c r="B440" s="12"/>
      <c r="C440" s="14"/>
      <c r="F440" s="12"/>
      <c r="G440" s="12"/>
    </row>
    <row r="441" spans="1:12" x14ac:dyDescent="0.25">
      <c r="A441" s="13"/>
      <c r="F441" s="12"/>
      <c r="G441" s="12"/>
      <c r="J441" s="6"/>
      <c r="L441" s="16"/>
    </row>
    <row r="442" spans="1:12" x14ac:dyDescent="0.25">
      <c r="A442" s="13"/>
      <c r="F442" s="12"/>
      <c r="G442" s="12"/>
      <c r="J442" s="6"/>
      <c r="L442" s="16"/>
    </row>
    <row r="443" spans="1:12" x14ac:dyDescent="0.25">
      <c r="A443" s="13"/>
      <c r="F443" s="12"/>
      <c r="G443" s="12"/>
      <c r="J443" s="6"/>
      <c r="L443" s="16"/>
    </row>
    <row r="444" spans="1:12" x14ac:dyDescent="0.25">
      <c r="A444" s="13"/>
      <c r="F444" s="12"/>
      <c r="G444" s="12"/>
      <c r="J444" s="6"/>
      <c r="L444" s="16"/>
    </row>
    <row r="445" spans="1:12" x14ac:dyDescent="0.25">
      <c r="A445" s="13"/>
      <c r="F445" s="12"/>
      <c r="G445" s="12"/>
      <c r="J445" s="6"/>
      <c r="L445" s="16"/>
    </row>
    <row r="446" spans="1:12" x14ac:dyDescent="0.25">
      <c r="A446" s="13"/>
      <c r="F446" s="12"/>
      <c r="G446" s="12"/>
      <c r="J446" s="6"/>
      <c r="L446" s="16"/>
    </row>
    <row r="447" spans="1:12" x14ac:dyDescent="0.25">
      <c r="A447" s="13"/>
      <c r="F447" s="12"/>
      <c r="G447" s="12"/>
      <c r="J447" s="6"/>
      <c r="L447" s="16"/>
    </row>
    <row r="448" spans="1:12" x14ac:dyDescent="0.25">
      <c r="A448" s="13"/>
      <c r="F448" s="12"/>
      <c r="G448" s="12"/>
      <c r="J448" s="6"/>
      <c r="L448" s="16"/>
    </row>
    <row r="449" spans="1:12" x14ac:dyDescent="0.25">
      <c r="A449" s="13"/>
      <c r="F449" s="12"/>
      <c r="G449" s="12"/>
      <c r="J449" s="6"/>
      <c r="L449" s="16"/>
    </row>
    <row r="450" spans="1:12" x14ac:dyDescent="0.25">
      <c r="A450" s="13"/>
      <c r="F450" s="12"/>
      <c r="G450" s="12"/>
      <c r="J450" s="6"/>
      <c r="L450" s="16"/>
    </row>
    <row r="451" spans="1:12" x14ac:dyDescent="0.25">
      <c r="A451" s="13"/>
      <c r="F451" s="12"/>
      <c r="G451" s="12"/>
      <c r="J451" s="6"/>
      <c r="L451" s="16"/>
    </row>
    <row r="452" spans="1:12" x14ac:dyDescent="0.25">
      <c r="A452" s="13"/>
      <c r="F452" s="12"/>
      <c r="G452" s="12"/>
      <c r="J452" s="6"/>
      <c r="L452" s="16"/>
    </row>
    <row r="453" spans="1:12" x14ac:dyDescent="0.25">
      <c r="A453" s="13"/>
      <c r="F453" s="12"/>
      <c r="G453" s="12"/>
      <c r="J453" s="6"/>
      <c r="L453" s="16"/>
    </row>
    <row r="454" spans="1:12" x14ac:dyDescent="0.25">
      <c r="A454" s="13"/>
      <c r="F454" s="12"/>
      <c r="G454" s="12"/>
      <c r="J454" s="6"/>
      <c r="L454" s="16"/>
    </row>
    <row r="455" spans="1:12" x14ac:dyDescent="0.25">
      <c r="A455" s="13"/>
      <c r="F455" s="12"/>
      <c r="G455" s="12"/>
      <c r="J455" s="6"/>
      <c r="L455" s="16"/>
    </row>
    <row r="456" spans="1:12" x14ac:dyDescent="0.25">
      <c r="A456" s="13"/>
      <c r="F456" s="12"/>
      <c r="G456" s="12"/>
      <c r="J456" s="6"/>
      <c r="L456" s="16"/>
    </row>
    <row r="457" spans="1:12" x14ac:dyDescent="0.25">
      <c r="A457" s="13"/>
      <c r="F457" s="12"/>
      <c r="G457" s="12"/>
      <c r="J457" s="6"/>
      <c r="L457" s="16"/>
    </row>
    <row r="458" spans="1:12" x14ac:dyDescent="0.25">
      <c r="A458" s="13"/>
      <c r="F458" s="12"/>
      <c r="G458" s="12"/>
      <c r="J458" s="6"/>
      <c r="L458" s="16"/>
    </row>
    <row r="459" spans="1:12" x14ac:dyDescent="0.25">
      <c r="A459" s="13"/>
      <c r="F459" s="12"/>
      <c r="G459" s="12"/>
      <c r="J459" s="6"/>
      <c r="L459" s="16"/>
    </row>
    <row r="460" spans="1:12" x14ac:dyDescent="0.25">
      <c r="A460" s="13"/>
      <c r="F460" s="12"/>
      <c r="G460" s="12"/>
      <c r="J460" s="6"/>
      <c r="L460" s="16"/>
    </row>
    <row r="461" spans="1:12" x14ac:dyDescent="0.25">
      <c r="A461" s="13"/>
      <c r="F461" s="12"/>
      <c r="G461" s="12"/>
      <c r="J461" s="6"/>
      <c r="L461" s="16"/>
    </row>
    <row r="462" spans="1:12" x14ac:dyDescent="0.25">
      <c r="A462" s="13"/>
      <c r="F462" s="12"/>
      <c r="G462" s="12"/>
      <c r="J462" s="6"/>
      <c r="L462" s="16"/>
    </row>
    <row r="463" spans="1:12" x14ac:dyDescent="0.25">
      <c r="A463" s="13"/>
      <c r="F463" s="12"/>
      <c r="G463" s="12"/>
      <c r="J463" s="6"/>
      <c r="L463" s="16"/>
    </row>
    <row r="464" spans="1:12" x14ac:dyDescent="0.25">
      <c r="A464" s="13"/>
      <c r="F464" s="12"/>
      <c r="G464" s="12"/>
      <c r="J464" s="6"/>
      <c r="L464" s="16"/>
    </row>
    <row r="465" spans="1:12" x14ac:dyDescent="0.25">
      <c r="A465" s="13"/>
      <c r="F465" s="12"/>
      <c r="G465" s="12"/>
      <c r="J465" s="6"/>
      <c r="L465" s="16"/>
    </row>
    <row r="466" spans="1:12" x14ac:dyDescent="0.25">
      <c r="A466" s="13"/>
      <c r="F466" s="12"/>
      <c r="G466" s="12"/>
      <c r="J466" s="6"/>
      <c r="L466" s="16"/>
    </row>
    <row r="467" spans="1:12" x14ac:dyDescent="0.25">
      <c r="A467" s="13"/>
      <c r="F467" s="12"/>
      <c r="G467" s="12"/>
      <c r="J467" s="6"/>
      <c r="L467" s="16"/>
    </row>
    <row r="468" spans="1:12" x14ac:dyDescent="0.25">
      <c r="A468" s="13"/>
      <c r="F468" s="12"/>
      <c r="G468" s="12"/>
      <c r="J468" s="6"/>
      <c r="L468" s="16"/>
    </row>
    <row r="469" spans="1:12" x14ac:dyDescent="0.25">
      <c r="A469" s="13"/>
      <c r="F469" s="12"/>
      <c r="G469" s="12"/>
      <c r="J469" s="6"/>
      <c r="L469" s="16"/>
    </row>
    <row r="470" spans="1:12" x14ac:dyDescent="0.25">
      <c r="A470" s="13"/>
      <c r="F470" s="12"/>
      <c r="G470" s="12"/>
      <c r="J470" s="6"/>
      <c r="L470" s="16"/>
    </row>
    <row r="471" spans="1:12" x14ac:dyDescent="0.25">
      <c r="A471" s="13"/>
      <c r="F471" s="12"/>
      <c r="G471" s="12"/>
      <c r="J471" s="6"/>
      <c r="L471" s="16"/>
    </row>
    <row r="472" spans="1:12" x14ac:dyDescent="0.25">
      <c r="A472" s="13"/>
      <c r="F472" s="12"/>
      <c r="G472" s="12"/>
      <c r="J472" s="6"/>
      <c r="L472" s="16"/>
    </row>
    <row r="473" spans="1:12" x14ac:dyDescent="0.25">
      <c r="A473" s="13"/>
      <c r="F473" s="12"/>
      <c r="G473" s="12"/>
      <c r="J473" s="6"/>
      <c r="L473" s="16"/>
    </row>
    <row r="474" spans="1:12" x14ac:dyDescent="0.25">
      <c r="A474" s="13"/>
      <c r="F474" s="12"/>
      <c r="G474" s="12"/>
      <c r="J474" s="6"/>
      <c r="L474" s="16"/>
    </row>
    <row r="475" spans="1:12" x14ac:dyDescent="0.25">
      <c r="A475" s="13"/>
      <c r="F475" s="12"/>
      <c r="G475" s="12"/>
      <c r="J475" s="6"/>
      <c r="L475" s="16"/>
    </row>
    <row r="476" spans="1:12" x14ac:dyDescent="0.25">
      <c r="A476" s="13"/>
      <c r="F476" s="12"/>
      <c r="G476" s="12"/>
      <c r="J476" s="6"/>
      <c r="L476" s="16"/>
    </row>
    <row r="477" spans="1:12" x14ac:dyDescent="0.25">
      <c r="A477" s="13"/>
      <c r="F477" s="12"/>
      <c r="G477" s="12"/>
      <c r="J477" s="6"/>
      <c r="L477" s="16"/>
    </row>
    <row r="478" spans="1:12" x14ac:dyDescent="0.25">
      <c r="A478" s="13"/>
      <c r="F478" s="12"/>
      <c r="G478" s="12"/>
      <c r="J478" s="6"/>
      <c r="L478" s="16"/>
    </row>
    <row r="479" spans="1:12" x14ac:dyDescent="0.25">
      <c r="A479" s="13"/>
      <c r="F479" s="12"/>
      <c r="G479" s="12"/>
      <c r="J479" s="6"/>
      <c r="L479" s="16"/>
    </row>
    <row r="480" spans="1:12" x14ac:dyDescent="0.25">
      <c r="A480" s="13"/>
      <c r="F480" s="12"/>
      <c r="G480" s="12"/>
      <c r="J480" s="6"/>
      <c r="L480" s="16"/>
    </row>
    <row r="481" spans="1:12" x14ac:dyDescent="0.25">
      <c r="A481" s="13"/>
      <c r="F481" s="12"/>
      <c r="G481" s="12"/>
      <c r="J481" s="6"/>
      <c r="L481" s="16"/>
    </row>
    <row r="482" spans="1:12" x14ac:dyDescent="0.25">
      <c r="A482" s="13"/>
      <c r="F482" s="12"/>
      <c r="G482" s="12"/>
      <c r="J482" s="6"/>
      <c r="L482" s="16"/>
    </row>
    <row r="483" spans="1:12" x14ac:dyDescent="0.25">
      <c r="A483" s="13"/>
      <c r="F483" s="12"/>
      <c r="G483" s="12"/>
      <c r="J483" s="6"/>
      <c r="L483" s="16"/>
    </row>
    <row r="484" spans="1:12" x14ac:dyDescent="0.25">
      <c r="A484" s="13"/>
      <c r="F484" s="12"/>
      <c r="G484" s="12"/>
      <c r="J484" s="6"/>
      <c r="L484" s="16"/>
    </row>
    <row r="485" spans="1:12" x14ac:dyDescent="0.25">
      <c r="A485" s="13"/>
      <c r="F485" s="12"/>
      <c r="G485" s="12"/>
      <c r="J485" s="6"/>
      <c r="L485" s="16"/>
    </row>
    <row r="486" spans="1:12" x14ac:dyDescent="0.25">
      <c r="A486" s="13"/>
      <c r="F486" s="12"/>
      <c r="G486" s="12"/>
      <c r="J486" s="6"/>
      <c r="L486" s="16"/>
    </row>
    <row r="487" spans="1:12" x14ac:dyDescent="0.25">
      <c r="A487" s="13"/>
      <c r="F487" s="12"/>
      <c r="G487" s="12"/>
      <c r="J487" s="6"/>
      <c r="L487" s="16"/>
    </row>
    <row r="488" spans="1:12" x14ac:dyDescent="0.25">
      <c r="A488" s="13"/>
      <c r="F488" s="12"/>
      <c r="G488" s="12"/>
      <c r="J488" s="6"/>
      <c r="L488" s="16"/>
    </row>
    <row r="489" spans="1:12" x14ac:dyDescent="0.25">
      <c r="A489" s="13"/>
      <c r="F489" s="12"/>
      <c r="G489" s="12"/>
      <c r="J489" s="6"/>
      <c r="L489" s="16"/>
    </row>
    <row r="490" spans="1:12" x14ac:dyDescent="0.25">
      <c r="A490" s="13"/>
      <c r="F490" s="12"/>
      <c r="G490" s="12"/>
      <c r="J490" s="6"/>
      <c r="L490" s="16"/>
    </row>
    <row r="491" spans="1:12" x14ac:dyDescent="0.25">
      <c r="A491" s="13"/>
      <c r="F491" s="12"/>
      <c r="G491" s="12"/>
      <c r="J491" s="6"/>
      <c r="L491" s="16"/>
    </row>
    <row r="492" spans="1:12" x14ac:dyDescent="0.25">
      <c r="A492" s="13"/>
      <c r="F492" s="12"/>
      <c r="G492" s="12"/>
      <c r="J492" s="6"/>
      <c r="L492" s="16"/>
    </row>
    <row r="493" spans="1:12" x14ac:dyDescent="0.25">
      <c r="A493" s="13"/>
      <c r="F493" s="12"/>
      <c r="G493" s="12"/>
      <c r="J493" s="6"/>
      <c r="L493" s="16"/>
    </row>
    <row r="494" spans="1:12" x14ac:dyDescent="0.25">
      <c r="A494" s="13"/>
      <c r="F494" s="12"/>
      <c r="G494" s="12"/>
      <c r="J494" s="6"/>
      <c r="L494" s="16"/>
    </row>
    <row r="495" spans="1:12" ht="15" x14ac:dyDescent="0.25">
      <c r="A495" s="13"/>
      <c r="B495" s="12"/>
      <c r="F495" s="12"/>
      <c r="G495" s="12"/>
      <c r="J495" s="17"/>
      <c r="L495" s="16"/>
    </row>
    <row r="496" spans="1:12" x14ac:dyDescent="0.25">
      <c r="B496" s="12"/>
      <c r="F496" s="12"/>
      <c r="G496" s="12"/>
      <c r="J496" s="15"/>
      <c r="L496" s="16"/>
    </row>
    <row r="497" spans="2:12" x14ac:dyDescent="0.25">
      <c r="B497" s="12"/>
      <c r="F497" s="12"/>
      <c r="G497" s="12"/>
      <c r="J497" s="15"/>
      <c r="L497" s="16"/>
    </row>
    <row r="498" spans="2:12" x14ac:dyDescent="0.25">
      <c r="B498" s="12"/>
      <c r="F498" s="12"/>
      <c r="G498" s="12"/>
      <c r="J498" s="15"/>
      <c r="L498" s="16"/>
    </row>
    <row r="499" spans="2:12" x14ac:dyDescent="0.25">
      <c r="B499" s="12"/>
      <c r="F499" s="12"/>
      <c r="G499" s="12"/>
      <c r="J499" s="15"/>
      <c r="L499" s="16"/>
    </row>
    <row r="500" spans="2:12" x14ac:dyDescent="0.25">
      <c r="B500" s="12"/>
      <c r="F500" s="12"/>
      <c r="G500" s="12"/>
      <c r="J500" s="15"/>
      <c r="L500" s="16"/>
    </row>
    <row r="501" spans="2:12" x14ac:dyDescent="0.25">
      <c r="B501" s="12"/>
      <c r="F501" s="12"/>
      <c r="G501" s="12"/>
      <c r="J501" s="15"/>
      <c r="L501" s="16"/>
    </row>
    <row r="502" spans="2:12" x14ac:dyDescent="0.25">
      <c r="B502" s="12"/>
      <c r="F502" s="12"/>
      <c r="G502" s="12"/>
      <c r="J502" s="15"/>
      <c r="L502" s="16"/>
    </row>
    <row r="503" spans="2:12" x14ac:dyDescent="0.25">
      <c r="B503" s="12"/>
      <c r="F503" s="12"/>
      <c r="G503" s="12"/>
      <c r="J503" s="15"/>
      <c r="L503" s="16"/>
    </row>
    <row r="504" spans="2:12" x14ac:dyDescent="0.25">
      <c r="B504" s="12"/>
      <c r="F504" s="12"/>
      <c r="G504" s="12"/>
      <c r="J504" s="15"/>
      <c r="L504" s="16"/>
    </row>
    <row r="505" spans="2:12" x14ac:dyDescent="0.25">
      <c r="B505" s="12"/>
      <c r="F505" s="12"/>
      <c r="G505" s="12"/>
      <c r="J505" s="15"/>
      <c r="L505" s="16"/>
    </row>
    <row r="506" spans="2:12" x14ac:dyDescent="0.25">
      <c r="F506" s="12"/>
      <c r="G506" s="12"/>
      <c r="J506" s="15"/>
      <c r="L506" s="16"/>
    </row>
    <row r="507" spans="2:12" x14ac:dyDescent="0.25">
      <c r="F507" s="12"/>
      <c r="G507" s="12"/>
      <c r="J507" s="15"/>
      <c r="L507" s="16"/>
    </row>
    <row r="508" spans="2:12" x14ac:dyDescent="0.25">
      <c r="F508" s="12"/>
      <c r="G508" s="12"/>
      <c r="J508" s="15"/>
      <c r="L508" s="16"/>
    </row>
    <row r="509" spans="2:12" x14ac:dyDescent="0.25">
      <c r="F509" s="12"/>
      <c r="G509" s="12"/>
      <c r="J509" s="15"/>
      <c r="L509" s="16"/>
    </row>
    <row r="510" spans="2:12" x14ac:dyDescent="0.25">
      <c r="F510" s="12"/>
      <c r="G510" s="12"/>
      <c r="J510" s="15"/>
      <c r="L510" s="16"/>
    </row>
    <row r="511" spans="2:12" x14ac:dyDescent="0.25">
      <c r="F511" s="12"/>
      <c r="G511" s="12"/>
      <c r="J511" s="15"/>
      <c r="L511" s="16"/>
    </row>
    <row r="512" spans="2:12" x14ac:dyDescent="0.25">
      <c r="F512" s="12"/>
      <c r="G512" s="12"/>
      <c r="J512" s="15"/>
      <c r="L512" s="16"/>
    </row>
    <row r="513" spans="6:12" x14ac:dyDescent="0.25">
      <c r="F513" s="12"/>
      <c r="G513" s="12"/>
      <c r="J513" s="15"/>
      <c r="L513" s="16"/>
    </row>
    <row r="514" spans="6:12" x14ac:dyDescent="0.25">
      <c r="F514" s="12"/>
      <c r="G514" s="12"/>
      <c r="J514" s="15"/>
      <c r="L514" s="16"/>
    </row>
    <row r="515" spans="6:12" x14ac:dyDescent="0.25">
      <c r="F515" s="12"/>
      <c r="G515" s="12"/>
      <c r="J515" s="15"/>
      <c r="L515" s="16"/>
    </row>
    <row r="516" spans="6:12" x14ac:dyDescent="0.25">
      <c r="F516" s="12"/>
      <c r="G516" s="12"/>
      <c r="J516" s="15"/>
      <c r="L516" s="16"/>
    </row>
    <row r="517" spans="6:12" x14ac:dyDescent="0.25">
      <c r="F517" s="12"/>
      <c r="G517" s="12"/>
      <c r="J517" s="15"/>
      <c r="L517" s="16"/>
    </row>
    <row r="518" spans="6:12" x14ac:dyDescent="0.25">
      <c r="F518" s="12"/>
      <c r="G518" s="12"/>
      <c r="J518" s="15"/>
      <c r="L518" s="16"/>
    </row>
    <row r="519" spans="6:12" x14ac:dyDescent="0.25">
      <c r="G519" s="12"/>
      <c r="J519" s="15"/>
    </row>
    <row r="520" spans="6:12" x14ac:dyDescent="0.25">
      <c r="G520" s="12"/>
      <c r="J520" s="15"/>
    </row>
    <row r="521" spans="6:12" x14ac:dyDescent="0.25">
      <c r="G521" s="12"/>
      <c r="J521" s="15"/>
    </row>
    <row r="522" spans="6:12" x14ac:dyDescent="0.25">
      <c r="G522" s="12"/>
      <c r="J522" s="15"/>
    </row>
    <row r="523" spans="6:12" x14ac:dyDescent="0.25">
      <c r="G523" s="12"/>
      <c r="J523" s="15"/>
    </row>
    <row r="524" spans="6:12" x14ac:dyDescent="0.25">
      <c r="G524" s="12"/>
      <c r="J524" s="15"/>
    </row>
    <row r="525" spans="6:12" x14ac:dyDescent="0.25">
      <c r="G525" s="12"/>
      <c r="J525" s="15"/>
    </row>
    <row r="526" spans="6:12" x14ac:dyDescent="0.25">
      <c r="G526" s="12"/>
      <c r="J526" s="15"/>
    </row>
  </sheetData>
  <mergeCells count="5">
    <mergeCell ref="A2:B2"/>
    <mergeCell ref="C2:G2"/>
    <mergeCell ref="H2:I2"/>
    <mergeCell ref="J2:O2"/>
    <mergeCell ref="A1:P1"/>
  </mergeCells>
  <phoneticPr fontId="18" type="noConversion"/>
  <conditionalFormatting sqref="H236:H237 H240:H259">
    <cfRule type="containsBlanks" dxfId="3" priority="160">
      <formula>LEN(TRIM(H236))=0</formula>
    </cfRule>
  </conditionalFormatting>
  <conditionalFormatting sqref="H233">
    <cfRule type="containsBlanks" dxfId="2" priority="159">
      <formula>LEN(TRIM(H233))=0</formula>
    </cfRule>
  </conditionalFormatting>
  <conditionalFormatting sqref="H214">
    <cfRule type="containsBlanks" dxfId="1" priority="151">
      <formula>LEN(TRIM(H214))=0</formula>
    </cfRule>
  </conditionalFormatting>
  <conditionalFormatting sqref="H96">
    <cfRule type="containsBlanks" dxfId="0" priority="77">
      <formula>LEN(TRIM(H96))=0</formula>
    </cfRule>
  </conditionalFormatting>
  <pageMargins left="0.7" right="0.7" top="0.75" bottom="0.75" header="0.3" footer="0.3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REGISTAR_UGOVORA_20.000+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2022-09-08T11:37:18Z</dcterms:modified>
</cp:coreProperties>
</file>